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январь-март 2026" sheetId="10" r:id="rId1"/>
  </sheets>
  <definedNames>
    <definedName name="_xlnm._FilterDatabase" localSheetId="0" hidden="1">'январь-март 2026'!$A$1:$O$1</definedName>
    <definedName name="_xlnm.Print_Area" localSheetId="0">'январь-март 2026'!$A$1:$P$27</definedName>
  </definedNames>
  <calcPr calcId="145621"/>
</workbook>
</file>

<file path=xl/calcChain.xml><?xml version="1.0" encoding="utf-8"?>
<calcChain xmlns="http://schemas.openxmlformats.org/spreadsheetml/2006/main">
  <c r="I18" i="10" l="1"/>
  <c r="I17" i="10"/>
  <c r="I16" i="10"/>
  <c r="I13" i="10"/>
  <c r="I10" i="10"/>
  <c r="D18" i="10" l="1"/>
  <c r="D17" i="10"/>
  <c r="D16" i="10"/>
  <c r="D13" i="10"/>
  <c r="D10" i="10"/>
  <c r="C13" i="10" l="1"/>
  <c r="C10" i="10"/>
  <c r="C18" i="10"/>
  <c r="C17" i="10"/>
  <c r="C16" i="10"/>
  <c r="N18" i="10" l="1"/>
  <c r="N17" i="10"/>
  <c r="N16" i="10"/>
  <c r="N13" i="10"/>
  <c r="N10" i="10"/>
  <c r="K18" i="10"/>
  <c r="K17" i="10"/>
  <c r="K16" i="10"/>
  <c r="K13" i="10"/>
  <c r="K10" i="10"/>
  <c r="J13" i="10" l="1"/>
  <c r="J18" i="10"/>
  <c r="J17" i="10"/>
  <c r="J16" i="10"/>
  <c r="J10" i="10"/>
  <c r="P18" i="10"/>
  <c r="P17" i="10"/>
  <c r="P16" i="10"/>
  <c r="P13" i="10"/>
  <c r="P10" i="10"/>
  <c r="O18" i="10"/>
  <c r="O17" i="10"/>
  <c r="O16" i="10"/>
  <c r="O13" i="10"/>
  <c r="O10" i="10"/>
  <c r="M18" i="10"/>
  <c r="M17" i="10"/>
  <c r="M16" i="10"/>
  <c r="M13" i="10"/>
  <c r="M10" i="10"/>
  <c r="E18" i="10"/>
  <c r="E17" i="10"/>
  <c r="E16" i="10"/>
  <c r="E13" i="10"/>
  <c r="L10" i="10"/>
  <c r="F10" i="10"/>
  <c r="E10" i="10"/>
  <c r="G10" i="10"/>
  <c r="H17" i="10" l="1"/>
  <c r="H10" i="10"/>
  <c r="H18" i="10"/>
  <c r="G17" i="10"/>
  <c r="H16" i="10"/>
  <c r="H13" i="10"/>
  <c r="F13" i="10" l="1"/>
  <c r="G13" i="10"/>
  <c r="F16" i="10"/>
  <c r="G16" i="10"/>
  <c r="F17" i="10"/>
  <c r="F18" i="10"/>
  <c r="G18" i="10"/>
  <c r="L13" i="10"/>
  <c r="L16" i="10"/>
  <c r="L17" i="10"/>
  <c r="L18" i="10"/>
</calcChain>
</file>

<file path=xl/sharedStrings.xml><?xml version="1.0" encoding="utf-8"?>
<sst xmlns="http://schemas.openxmlformats.org/spreadsheetml/2006/main" count="42" uniqueCount="42">
  <si>
    <t>Оказаны услуги по профессиональной ориентации, чел.</t>
  </si>
  <si>
    <t>Трудоустроено несовершеннолетних граждан в возрасте от 14 до 18 лет в свободное от учебы время, чел.</t>
  </si>
  <si>
    <t>Трудоустроено безработных граждан, испытывающих трудности в поиске работы, чел.</t>
  </si>
  <si>
    <t>Участвовало в оплачиваемых общественных работах, чел.</t>
  </si>
  <si>
    <t>Профессиональное обучение и дополнительное профессиональное образование безработных граждан по направлению органов службы занятости населения, чел.</t>
  </si>
  <si>
    <t>Уровень трудоустройства безработных граждан</t>
  </si>
  <si>
    <t>Уровень трудоустройства ищущих работу граждан</t>
  </si>
  <si>
    <t xml:space="preserve">      в том числе безработные, чел.</t>
  </si>
  <si>
    <t>Нашли работу (доходное занятие) при содействии службы занятости населения, чел.:</t>
  </si>
  <si>
    <t>Коэффициент напряженности на рынке труда (количество незанятых граждан на 1 вакансию) на конец периода, ед.</t>
  </si>
  <si>
    <t>Количество вакансий на конец периода, ед.</t>
  </si>
  <si>
    <t>Количество вакансий, заявленных в течение периода, ед.</t>
  </si>
  <si>
    <t>Уровень регистрируемой безработицы на конец периода</t>
  </si>
  <si>
    <t>Численность безработных граждан на конец периода, чел.</t>
  </si>
  <si>
    <t>Численность граждан, состоящих на регистрационном учете на конец периода, чел.</t>
  </si>
  <si>
    <t>Признано безработными в течение периода, чел.</t>
  </si>
  <si>
    <t>Численность граждан, обратившихся за содействием в поиске подходящей работы в течение периода, чел.</t>
  </si>
  <si>
    <t>Численность безработных граждан на начало года, чел.</t>
  </si>
  <si>
    <t>Численность граждан, состоящих на регистрационном учете на начало года, чел.</t>
  </si>
  <si>
    <t>Челябинск</t>
  </si>
  <si>
    <t>Ростов-на-Дону</t>
  </si>
  <si>
    <t>Пермь</t>
  </si>
  <si>
    <t>Новосибирск</t>
  </si>
  <si>
    <t>Нижний Новгород</t>
  </si>
  <si>
    <t>Красноярск</t>
  </si>
  <si>
    <t>Казань</t>
  </si>
  <si>
    <t>Екатеринбург</t>
  </si>
  <si>
    <t>Волгоград</t>
  </si>
  <si>
    <t>Показатель</t>
  </si>
  <si>
    <t>№ п/п</t>
  </si>
  <si>
    <t>Воронеж</t>
  </si>
  <si>
    <t>Краснодар</t>
  </si>
  <si>
    <t>Трудоустроено безработных граждан в возрасте от 18 до 25 лет,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квалификации, чел.</t>
  </si>
  <si>
    <t>Омск</t>
  </si>
  <si>
    <t xml:space="preserve"> Самара</t>
  </si>
  <si>
    <t>Уфа</t>
  </si>
  <si>
    <t>Доля трудоустроенных граждан в общей численности граждан, обратившихся в целях поиска подходящей работы, %</t>
  </si>
  <si>
    <t>Численность трудоспособного населения в трудоспособном возрасте/экономически активного населения, чел.</t>
  </si>
  <si>
    <t>Оказаны меры государственной поддержки по социальной адаптации, чел.</t>
  </si>
  <si>
    <t>Оказаны меры государственной поддержки по психологической поддержке, чел.</t>
  </si>
  <si>
    <t>Численность безработных граждан, получивших меру государственной поддержки по содействию началу осуществления предпринимателькой и иной приносящей доход деятельности
(консультации), чел.</t>
  </si>
  <si>
    <t>Мониторинг ситуации, сложившейся на регистрируемом рынке труда городов-миллионеров России за период январь-март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</si>
</sst>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%"/>
    <numFmt numFmtId="166" formatCode="#\ ##0"/>
  </numFmts>
  <fonts count="2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7"/>
      <name val="Times New Roman"/>
      <family val="1"/>
      <charset val="204"/>
    </font>
    <font>
      <sz val="17"/>
      <color theme="1"/>
      <name val="Times New Roman"/>
      <family val="1"/>
      <charset val="204"/>
    </font>
    <font>
      <b/>
      <sz val="17"/>
      <color rgb="FFFF0000"/>
      <name val="Times New Roman"/>
      <family val="1"/>
      <charset val="204"/>
    </font>
    <font>
      <sz val="17"/>
      <color indexed="8"/>
      <name val="Times New Roman"/>
      <family val="1"/>
      <charset val="204"/>
    </font>
    <font>
      <sz val="17"/>
      <color rgb="FF000000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7"/>
      <color indexed="8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b/>
      <sz val="17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7"/>
      <color theme="1"/>
      <name val="Times New Roman"/>
      <family val="1"/>
      <charset val="204"/>
    </font>
    <font>
      <sz val="17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64"/>
      <name val="Calibri"/>
      <family val="2"/>
      <charset val="204"/>
    </font>
    <font>
      <sz val="17"/>
      <color theme="1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b/>
      <sz val="17"/>
      <color indexed="2"/>
      <name val="Times New Roman"/>
      <family val="1"/>
      <charset val="204"/>
    </font>
    <font>
      <sz val="17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C0C0C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6" fillId="0" borderId="0"/>
    <xf numFmtId="0" fontId="17" fillId="0" borderId="0"/>
    <xf numFmtId="0" fontId="21" fillId="0" borderId="0"/>
    <xf numFmtId="0" fontId="22" fillId="0" borderId="0"/>
    <xf numFmtId="0" fontId="21" fillId="0" borderId="0"/>
  </cellStyleXfs>
  <cellXfs count="1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ill="1"/>
    <xf numFmtId="0" fontId="3" fillId="0" borderId="3" xfId="0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3" fontId="7" fillId="3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166" fontId="19" fillId="0" borderId="1" xfId="2" applyNumberFormat="1" applyFont="1" applyFill="1" applyBorder="1" applyAlignment="1">
      <alignment horizontal="center" vertical="center" wrapText="1"/>
    </xf>
    <xf numFmtId="166" fontId="18" fillId="0" borderId="1" xfId="2" applyNumberFormat="1" applyFont="1" applyFill="1" applyBorder="1" applyAlignment="1">
      <alignment horizontal="center" vertical="center" wrapText="1"/>
    </xf>
    <xf numFmtId="166" fontId="19" fillId="4" borderId="1" xfId="2" applyNumberFormat="1" applyFont="1" applyFill="1" applyBorder="1" applyAlignment="1">
      <alignment horizontal="center" vertical="center" wrapText="1"/>
    </xf>
    <xf numFmtId="166" fontId="18" fillId="4" borderId="1" xfId="2" applyNumberFormat="1" applyFont="1" applyFill="1" applyBorder="1" applyAlignment="1">
      <alignment horizontal="center" vertical="center" wrapText="1"/>
    </xf>
    <xf numFmtId="166" fontId="20" fillId="4" borderId="1" xfId="2" applyNumberFormat="1" applyFont="1" applyFill="1" applyBorder="1" applyAlignment="1">
      <alignment horizontal="center" vertical="center" wrapText="1"/>
    </xf>
    <xf numFmtId="166" fontId="20" fillId="0" borderId="1" xfId="2" applyNumberFormat="1" applyFont="1" applyFill="1" applyBorder="1" applyAlignment="1">
      <alignment horizontal="center" vertical="center" wrapText="1"/>
    </xf>
    <xf numFmtId="166" fontId="19" fillId="2" borderId="1" xfId="2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166" fontId="18" fillId="0" borderId="2" xfId="2" applyNumberFormat="1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3" borderId="11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3" fontId="8" fillId="3" borderId="11" xfId="0" applyNumberFormat="1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3" fontId="2" fillId="3" borderId="11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1" fontId="3" fillId="0" borderId="12" xfId="0" applyNumberFormat="1" applyFont="1" applyFill="1" applyBorder="1" applyAlignment="1">
      <alignment horizontal="left" vertical="top" wrapText="1"/>
    </xf>
    <xf numFmtId="1" fontId="3" fillId="3" borderId="12" xfId="0" applyNumberFormat="1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justify" vertical="top" wrapText="1"/>
    </xf>
    <xf numFmtId="0" fontId="5" fillId="0" borderId="12" xfId="0" applyFont="1" applyFill="1" applyBorder="1" applyAlignment="1">
      <alignment horizontal="justify" vertical="top" wrapText="1"/>
    </xf>
    <xf numFmtId="0" fontId="8" fillId="3" borderId="12" xfId="0" applyFont="1" applyFill="1" applyBorder="1" applyAlignment="1">
      <alignment horizontal="justify" vertical="top" wrapText="1"/>
    </xf>
    <xf numFmtId="0" fontId="8" fillId="0" borderId="12" xfId="0" applyFont="1" applyFill="1" applyBorder="1" applyAlignment="1">
      <alignment horizontal="justify" vertical="top" wrapText="1"/>
    </xf>
    <xf numFmtId="0" fontId="3" fillId="3" borderId="12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left" vertical="top" wrapText="1"/>
    </xf>
    <xf numFmtId="0" fontId="1" fillId="0" borderId="0" xfId="0" applyFont="1"/>
    <xf numFmtId="0" fontId="14" fillId="0" borderId="0" xfId="0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23" fillId="6" borderId="8" xfId="5" applyNumberFormat="1" applyFont="1" applyFill="1" applyBorder="1" applyAlignment="1">
      <alignment horizontal="center" vertical="center"/>
    </xf>
    <xf numFmtId="3" fontId="23" fillId="5" borderId="6" xfId="5" applyNumberFormat="1" applyFont="1" applyFill="1" applyBorder="1" applyAlignment="1">
      <alignment horizontal="center" vertical="center"/>
    </xf>
    <xf numFmtId="3" fontId="23" fillId="0" borderId="6" xfId="5" applyNumberFormat="1" applyFont="1" applyBorder="1" applyAlignment="1">
      <alignment horizontal="center" vertical="center"/>
    </xf>
    <xf numFmtId="3" fontId="24" fillId="5" borderId="6" xfId="5" applyNumberFormat="1" applyFont="1" applyFill="1" applyBorder="1" applyAlignment="1">
      <alignment horizontal="center" vertical="center"/>
    </xf>
    <xf numFmtId="3" fontId="24" fillId="0" borderId="6" xfId="5" applyNumberFormat="1" applyFont="1" applyBorder="1" applyAlignment="1">
      <alignment horizontal="center" vertical="center"/>
    </xf>
    <xf numFmtId="3" fontId="23" fillId="5" borderId="6" xfId="5" applyNumberFormat="1" applyFont="1" applyFill="1" applyBorder="1" applyAlignment="1">
      <alignment horizontal="center" vertical="center" wrapText="1"/>
    </xf>
    <xf numFmtId="3" fontId="23" fillId="0" borderId="6" xfId="5" applyNumberFormat="1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3" fontId="2" fillId="7" borderId="2" xfId="1" applyNumberFormat="1" applyFont="1" applyFill="1" applyBorder="1" applyAlignment="1">
      <alignment horizontal="center" vertical="center"/>
    </xf>
    <xf numFmtId="3" fontId="2" fillId="8" borderId="1" xfId="1" applyNumberFormat="1" applyFont="1" applyFill="1" applyBorder="1" applyAlignment="1">
      <alignment horizontal="center" vertical="center"/>
    </xf>
    <xf numFmtId="3" fontId="7" fillId="8" borderId="1" xfId="1" applyNumberFormat="1" applyFont="1" applyFill="1" applyBorder="1" applyAlignment="1">
      <alignment horizontal="center" vertical="center"/>
    </xf>
    <xf numFmtId="3" fontId="2" fillId="8" borderId="1" xfId="1" applyNumberFormat="1" applyFont="1" applyFill="1" applyBorder="1" applyAlignment="1">
      <alignment horizontal="center" vertical="center" wrapText="1"/>
    </xf>
    <xf numFmtId="10" fontId="4" fillId="8" borderId="1" xfId="1" applyNumberFormat="1" applyFont="1" applyFill="1" applyBorder="1" applyAlignment="1">
      <alignment horizontal="center" vertical="center" wrapText="1"/>
    </xf>
    <xf numFmtId="4" fontId="9" fillId="7" borderId="1" xfId="0" applyNumberFormat="1" applyFont="1" applyFill="1" applyBorder="1" applyAlignment="1">
      <alignment horizontal="center" vertical="center" wrapText="1"/>
    </xf>
    <xf numFmtId="165" fontId="4" fillId="8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8" borderId="1" xfId="0" applyNumberFormat="1" applyFont="1" applyFill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/>
    </xf>
    <xf numFmtId="3" fontId="23" fillId="5" borderId="1" xfId="0" applyNumberFormat="1" applyFont="1" applyFill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3" fontId="24" fillId="5" borderId="1" xfId="0" applyNumberFormat="1" applyFont="1" applyFill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/>
    </xf>
    <xf numFmtId="10" fontId="25" fillId="5" borderId="1" xfId="0" applyNumberFormat="1" applyFont="1" applyFill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3" fontId="26" fillId="5" borderId="1" xfId="0" applyNumberFormat="1" applyFont="1" applyFill="1" applyBorder="1" applyAlignment="1">
      <alignment horizontal="center" vertical="center" wrapText="1"/>
    </xf>
    <xf numFmtId="4" fontId="24" fillId="6" borderId="1" xfId="0" applyNumberFormat="1" applyFont="1" applyFill="1" applyBorder="1" applyAlignment="1">
      <alignment horizontal="center" vertical="center" wrapText="1"/>
    </xf>
    <xf numFmtId="3" fontId="26" fillId="5" borderId="1" xfId="0" applyNumberFormat="1" applyFont="1" applyFill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/>
    </xf>
    <xf numFmtId="165" fontId="25" fillId="5" borderId="1" xfId="0" applyNumberFormat="1" applyFont="1" applyFill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165" fontId="25" fillId="5" borderId="1" xfId="0" applyNumberFormat="1" applyFont="1" applyFill="1" applyBorder="1" applyAlignment="1">
      <alignment horizontal="center" vertical="center"/>
    </xf>
    <xf numFmtId="165" fontId="4" fillId="3" borderId="11" xfId="0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4"/>
    <cellStyle name="Обычный 3" xfId="2"/>
    <cellStyle name="Обычный 3 2" xfId="3"/>
    <cellStyle name="Обычный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view="pageBreakPreview" topLeftCell="A10" zoomScale="55" zoomScaleNormal="80" zoomScaleSheetLayoutView="55" workbookViewId="0">
      <selection activeCell="E44" sqref="E44"/>
    </sheetView>
  </sheetViews>
  <sheetFormatPr defaultRowHeight="18.75" x14ac:dyDescent="0.3"/>
  <cols>
    <col min="1" max="1" width="5.140625" style="2" customWidth="1"/>
    <col min="2" max="2" width="90.5703125" style="1" customWidth="1"/>
    <col min="3" max="3" width="21.140625" style="1" customWidth="1"/>
    <col min="4" max="4" width="21.140625" style="60" customWidth="1"/>
    <col min="5" max="5" width="21.5703125" style="1" customWidth="1"/>
    <col min="6" max="17" width="21.140625" style="1" customWidth="1"/>
    <col min="19" max="19" width="53.42578125" customWidth="1"/>
  </cols>
  <sheetData>
    <row r="1" spans="1:18" ht="59.25" customHeight="1" thickBot="1" x14ac:dyDescent="0.3">
      <c r="A1" s="146" t="s">
        <v>41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61"/>
    </row>
    <row r="2" spans="1:18" ht="63" customHeight="1" thickBot="1" x14ac:dyDescent="0.3">
      <c r="A2" s="11" t="s">
        <v>29</v>
      </c>
      <c r="B2" s="120" t="s">
        <v>28</v>
      </c>
      <c r="C2" s="120" t="s">
        <v>27</v>
      </c>
      <c r="D2" s="120" t="s">
        <v>30</v>
      </c>
      <c r="E2" s="120" t="s">
        <v>26</v>
      </c>
      <c r="F2" s="120" t="s">
        <v>25</v>
      </c>
      <c r="G2" s="108" t="s">
        <v>31</v>
      </c>
      <c r="H2" s="109" t="s">
        <v>24</v>
      </c>
      <c r="I2" s="110" t="s">
        <v>23</v>
      </c>
      <c r="J2" s="120" t="s">
        <v>22</v>
      </c>
      <c r="K2" s="120" t="s">
        <v>33</v>
      </c>
      <c r="L2" s="120" t="s">
        <v>21</v>
      </c>
      <c r="M2" s="120" t="s">
        <v>20</v>
      </c>
      <c r="N2" s="120" t="s">
        <v>34</v>
      </c>
      <c r="O2" s="120" t="s">
        <v>35</v>
      </c>
      <c r="P2" s="111" t="s">
        <v>19</v>
      </c>
      <c r="Q2"/>
    </row>
    <row r="3" spans="1:18" ht="45" x14ac:dyDescent="0.35">
      <c r="A3" s="10">
        <v>1</v>
      </c>
      <c r="B3" s="121" t="s">
        <v>37</v>
      </c>
      <c r="C3" s="41">
        <v>609150</v>
      </c>
      <c r="D3" s="85">
        <v>581854</v>
      </c>
      <c r="E3" s="72">
        <v>777533</v>
      </c>
      <c r="F3" s="36">
        <v>757277</v>
      </c>
      <c r="G3" s="37">
        <v>705679</v>
      </c>
      <c r="H3" s="38">
        <v>736171</v>
      </c>
      <c r="I3" s="39">
        <v>746626</v>
      </c>
      <c r="J3" s="107">
        <v>950018</v>
      </c>
      <c r="K3" s="122">
        <v>506365</v>
      </c>
      <c r="L3" s="40">
        <v>600530</v>
      </c>
      <c r="M3" s="85">
        <v>665796</v>
      </c>
      <c r="N3" s="131">
        <v>669011</v>
      </c>
      <c r="O3" s="112">
        <v>617292</v>
      </c>
      <c r="P3" s="113">
        <v>494420</v>
      </c>
      <c r="Q3"/>
      <c r="R3" s="12"/>
    </row>
    <row r="4" spans="1:18" ht="45" x14ac:dyDescent="0.25">
      <c r="A4" s="7">
        <v>2</v>
      </c>
      <c r="B4" s="48" t="s">
        <v>18</v>
      </c>
      <c r="C4" s="42">
        <v>874</v>
      </c>
      <c r="D4" s="98">
        <v>3043</v>
      </c>
      <c r="E4" s="68">
        <v>2924</v>
      </c>
      <c r="F4" s="26">
        <v>1463</v>
      </c>
      <c r="G4" s="15">
        <v>1727</v>
      </c>
      <c r="H4" s="9">
        <v>3609</v>
      </c>
      <c r="I4" s="99">
        <v>546</v>
      </c>
      <c r="J4" s="91">
        <v>2732</v>
      </c>
      <c r="K4" s="123">
        <v>2063</v>
      </c>
      <c r="L4" s="20">
        <v>1060</v>
      </c>
      <c r="M4" s="75">
        <v>1332</v>
      </c>
      <c r="N4" s="132">
        <v>1868</v>
      </c>
      <c r="O4" s="98">
        <v>2870</v>
      </c>
      <c r="P4" s="114">
        <v>2319</v>
      </c>
      <c r="Q4"/>
    </row>
    <row r="5" spans="1:18" ht="22.5" x14ac:dyDescent="0.25">
      <c r="A5" s="4">
        <v>3</v>
      </c>
      <c r="B5" s="49" t="s">
        <v>17</v>
      </c>
      <c r="C5" s="43">
        <v>637</v>
      </c>
      <c r="D5" s="96">
        <v>2676</v>
      </c>
      <c r="E5" s="67">
        <v>1841</v>
      </c>
      <c r="F5" s="24">
        <v>1289</v>
      </c>
      <c r="G5" s="14">
        <v>1262</v>
      </c>
      <c r="H5" s="8">
        <v>2789</v>
      </c>
      <c r="I5" s="97">
        <v>99</v>
      </c>
      <c r="J5" s="90">
        <v>2544</v>
      </c>
      <c r="K5" s="94">
        <v>1665</v>
      </c>
      <c r="L5" s="18">
        <v>867</v>
      </c>
      <c r="M5" s="73">
        <v>1148</v>
      </c>
      <c r="N5" s="133">
        <v>1439</v>
      </c>
      <c r="O5" s="96">
        <v>2682</v>
      </c>
      <c r="P5" s="115">
        <v>1610</v>
      </c>
      <c r="Q5"/>
    </row>
    <row r="6" spans="1:18" ht="43.5" x14ac:dyDescent="0.25">
      <c r="A6" s="7">
        <v>4</v>
      </c>
      <c r="B6" s="50" t="s">
        <v>16</v>
      </c>
      <c r="C6" s="44">
        <v>1172</v>
      </c>
      <c r="D6" s="104">
        <v>3054</v>
      </c>
      <c r="E6" s="68">
        <v>2785</v>
      </c>
      <c r="F6" s="33">
        <v>2373</v>
      </c>
      <c r="G6" s="13">
        <v>2487</v>
      </c>
      <c r="H6" s="6">
        <v>3797</v>
      </c>
      <c r="I6" s="13">
        <v>3130</v>
      </c>
      <c r="J6" s="89">
        <v>4413</v>
      </c>
      <c r="K6" s="124">
        <v>2515</v>
      </c>
      <c r="L6" s="21">
        <v>1574</v>
      </c>
      <c r="M6" s="82">
        <v>1829</v>
      </c>
      <c r="N6" s="134">
        <v>2630</v>
      </c>
      <c r="O6" s="104">
        <v>3359</v>
      </c>
      <c r="P6" s="116">
        <v>2565</v>
      </c>
      <c r="Q6"/>
    </row>
    <row r="7" spans="1:18" ht="22.5" x14ac:dyDescent="0.25">
      <c r="A7" s="4">
        <v>5</v>
      </c>
      <c r="B7" s="51" t="s">
        <v>15</v>
      </c>
      <c r="C7" s="45">
        <v>606</v>
      </c>
      <c r="D7" s="103">
        <v>1860</v>
      </c>
      <c r="E7" s="67">
        <v>1629</v>
      </c>
      <c r="F7" s="32">
        <v>1152</v>
      </c>
      <c r="G7" s="16">
        <v>1028</v>
      </c>
      <c r="H7" s="5">
        <v>2093</v>
      </c>
      <c r="I7" s="92">
        <v>354</v>
      </c>
      <c r="J7" s="92">
        <v>2489</v>
      </c>
      <c r="K7" s="95">
        <v>1193</v>
      </c>
      <c r="L7" s="22">
        <v>796</v>
      </c>
      <c r="M7" s="81">
        <v>984</v>
      </c>
      <c r="N7" s="135">
        <v>1299</v>
      </c>
      <c r="O7" s="103">
        <v>1971</v>
      </c>
      <c r="P7" s="117">
        <v>1356</v>
      </c>
      <c r="Q7"/>
    </row>
    <row r="8" spans="1:18" ht="45" x14ac:dyDescent="0.25">
      <c r="A8" s="7">
        <v>6</v>
      </c>
      <c r="B8" s="48" t="s">
        <v>14</v>
      </c>
      <c r="C8" s="42">
        <v>1108</v>
      </c>
      <c r="D8" s="87">
        <v>3260</v>
      </c>
      <c r="E8" s="68">
        <v>3436</v>
      </c>
      <c r="F8" s="27">
        <v>2376</v>
      </c>
      <c r="G8" s="27">
        <v>1940</v>
      </c>
      <c r="H8" s="6">
        <v>4005</v>
      </c>
      <c r="I8" s="91">
        <v>1430</v>
      </c>
      <c r="J8" s="91">
        <v>3844</v>
      </c>
      <c r="K8" s="125">
        <v>2442</v>
      </c>
      <c r="L8" s="20">
        <v>1519</v>
      </c>
      <c r="M8" s="75">
        <v>1792</v>
      </c>
      <c r="N8" s="132">
        <v>2426</v>
      </c>
      <c r="O8" s="87">
        <v>3591</v>
      </c>
      <c r="P8" s="118">
        <v>2814</v>
      </c>
      <c r="Q8"/>
    </row>
    <row r="9" spans="1:18" ht="43.5" x14ac:dyDescent="0.25">
      <c r="A9" s="4">
        <v>7</v>
      </c>
      <c r="B9" s="51" t="s">
        <v>13</v>
      </c>
      <c r="C9" s="45">
        <v>679</v>
      </c>
      <c r="D9" s="88">
        <v>2592</v>
      </c>
      <c r="E9" s="67">
        <v>1751</v>
      </c>
      <c r="F9" s="32">
        <v>1432</v>
      </c>
      <c r="G9" s="16">
        <v>1214</v>
      </c>
      <c r="H9" s="5">
        <v>2982</v>
      </c>
      <c r="I9" s="92">
        <v>202</v>
      </c>
      <c r="J9" s="92">
        <v>3064</v>
      </c>
      <c r="K9" s="95">
        <v>1740</v>
      </c>
      <c r="L9" s="22">
        <v>978</v>
      </c>
      <c r="M9" s="81">
        <v>1268</v>
      </c>
      <c r="N9" s="135">
        <v>1548</v>
      </c>
      <c r="O9" s="88">
        <v>2864</v>
      </c>
      <c r="P9" s="117">
        <v>1676</v>
      </c>
      <c r="Q9"/>
    </row>
    <row r="10" spans="1:18" ht="22.5" customHeight="1" x14ac:dyDescent="0.25">
      <c r="A10" s="7">
        <v>8</v>
      </c>
      <c r="B10" s="50" t="s">
        <v>12</v>
      </c>
      <c r="C10" s="102">
        <f t="shared" ref="C10:F10" si="0">C9/C3</f>
        <v>1.1146679799720924E-3</v>
      </c>
      <c r="D10" s="102">
        <f>D9/D3</f>
        <v>4.4547257559456495E-3</v>
      </c>
      <c r="E10" s="66">
        <f t="shared" si="0"/>
        <v>2.2519944491101985E-3</v>
      </c>
      <c r="F10" s="66">
        <f t="shared" si="0"/>
        <v>1.8909857291321405E-3</v>
      </c>
      <c r="G10" s="31">
        <f>G9/G3</f>
        <v>1.7203289314263283E-3</v>
      </c>
      <c r="H10" s="31">
        <f>H9/H3</f>
        <v>4.0506893099565185E-3</v>
      </c>
      <c r="I10" s="102">
        <f>I9/I3</f>
        <v>2.7055044962270267E-4</v>
      </c>
      <c r="J10" s="102">
        <f t="shared" ref="J10:P10" si="1">J9/J3</f>
        <v>3.225202048803286E-3</v>
      </c>
      <c r="K10" s="126">
        <f>K9/K3</f>
        <v>3.4362564553237288E-3</v>
      </c>
      <c r="L10" s="66">
        <f t="shared" si="1"/>
        <v>1.628561437396966E-3</v>
      </c>
      <c r="M10" s="80">
        <f t="shared" si="1"/>
        <v>1.9044872603620328E-3</v>
      </c>
      <c r="N10" s="136">
        <f t="shared" si="1"/>
        <v>2.3138632997065818E-3</v>
      </c>
      <c r="O10" s="102">
        <f t="shared" si="1"/>
        <v>4.6396194993617284E-3</v>
      </c>
      <c r="P10" s="102">
        <f t="shared" si="1"/>
        <v>3.3898305084745762E-3</v>
      </c>
      <c r="Q10"/>
    </row>
    <row r="11" spans="1:18" s="3" customFormat="1" ht="22.5" x14ac:dyDescent="0.25">
      <c r="A11" s="4">
        <v>9</v>
      </c>
      <c r="B11" s="52" t="s">
        <v>11</v>
      </c>
      <c r="C11" s="46">
        <v>19591</v>
      </c>
      <c r="D11" s="97">
        <v>4583</v>
      </c>
      <c r="E11" s="67">
        <v>18275</v>
      </c>
      <c r="F11" s="25">
        <v>10484</v>
      </c>
      <c r="G11" s="25">
        <v>14291</v>
      </c>
      <c r="H11" s="8">
        <v>16862</v>
      </c>
      <c r="I11" s="97">
        <v>23433</v>
      </c>
      <c r="J11" s="97">
        <v>12034</v>
      </c>
      <c r="K11" s="93">
        <v>9270</v>
      </c>
      <c r="L11" s="17">
        <v>11441</v>
      </c>
      <c r="M11" s="74">
        <v>2749</v>
      </c>
      <c r="N11" s="137">
        <v>14736</v>
      </c>
      <c r="O11" s="97">
        <v>29803</v>
      </c>
      <c r="P11" s="119">
        <v>7891</v>
      </c>
    </row>
    <row r="12" spans="1:18" ht="22.5" x14ac:dyDescent="0.25">
      <c r="A12" s="7">
        <v>10</v>
      </c>
      <c r="B12" s="53" t="s">
        <v>10</v>
      </c>
      <c r="C12" s="47">
        <v>9799</v>
      </c>
      <c r="D12" s="99">
        <v>4814</v>
      </c>
      <c r="E12" s="68">
        <v>13621</v>
      </c>
      <c r="F12" s="27">
        <v>7965</v>
      </c>
      <c r="G12" s="27">
        <v>13007</v>
      </c>
      <c r="H12" s="9">
        <v>12179</v>
      </c>
      <c r="I12" s="99">
        <v>13972</v>
      </c>
      <c r="J12" s="99">
        <v>10406</v>
      </c>
      <c r="K12" s="125">
        <v>25485</v>
      </c>
      <c r="L12" s="19">
        <v>12608</v>
      </c>
      <c r="M12" s="76">
        <v>5748</v>
      </c>
      <c r="N12" s="138">
        <v>16620</v>
      </c>
      <c r="O12" s="99">
        <v>8282</v>
      </c>
      <c r="P12" s="118">
        <v>10318</v>
      </c>
      <c r="Q12"/>
    </row>
    <row r="13" spans="1:18" ht="65.25" x14ac:dyDescent="0.25">
      <c r="A13" s="4">
        <v>11</v>
      </c>
      <c r="B13" s="51" t="s">
        <v>9</v>
      </c>
      <c r="C13" s="105">
        <f>C8/C12</f>
        <v>0.11307276252678845</v>
      </c>
      <c r="D13" s="105">
        <f>D8/D12</f>
        <v>0.67719152471956789</v>
      </c>
      <c r="E13" s="69">
        <f t="shared" ref="E13:I13" si="2">E8/E12</f>
        <v>0.25225754349900886</v>
      </c>
      <c r="F13" s="34">
        <f t="shared" si="2"/>
        <v>0.29830508474576273</v>
      </c>
      <c r="G13" s="34">
        <f t="shared" si="2"/>
        <v>0.14915045744599062</v>
      </c>
      <c r="H13" s="34">
        <f t="shared" si="2"/>
        <v>0.32884473273667791</v>
      </c>
      <c r="I13" s="105">
        <f t="shared" si="2"/>
        <v>0.10234755224735184</v>
      </c>
      <c r="J13" s="105">
        <f t="shared" ref="J13:P13" si="3">J8/J12</f>
        <v>0.36940226792235248</v>
      </c>
      <c r="K13" s="127">
        <f t="shared" si="3"/>
        <v>9.5821071218363738E-2</v>
      </c>
      <c r="L13" s="34">
        <f t="shared" si="3"/>
        <v>0.12047906091370558</v>
      </c>
      <c r="M13" s="83">
        <f t="shared" si="3"/>
        <v>0.31176061238691721</v>
      </c>
      <c r="N13" s="139">
        <f t="shared" si="3"/>
        <v>0.14596871239470519</v>
      </c>
      <c r="O13" s="105">
        <f t="shared" si="3"/>
        <v>0.43359092006761651</v>
      </c>
      <c r="P13" s="105">
        <f t="shared" si="3"/>
        <v>0.27272727272727271</v>
      </c>
      <c r="Q13"/>
    </row>
    <row r="14" spans="1:18" ht="45" x14ac:dyDescent="0.25">
      <c r="A14" s="7">
        <v>12</v>
      </c>
      <c r="B14" s="54" t="s">
        <v>8</v>
      </c>
      <c r="C14" s="47">
        <v>438</v>
      </c>
      <c r="D14" s="99">
        <v>1225</v>
      </c>
      <c r="E14" s="63">
        <v>922</v>
      </c>
      <c r="F14" s="27">
        <v>636</v>
      </c>
      <c r="G14" s="15">
        <v>886</v>
      </c>
      <c r="H14" s="6">
        <v>1966</v>
      </c>
      <c r="I14" s="91">
        <v>1279</v>
      </c>
      <c r="J14" s="91">
        <v>2715</v>
      </c>
      <c r="K14" s="123">
        <v>1064</v>
      </c>
      <c r="L14" s="19">
        <v>426</v>
      </c>
      <c r="M14" s="76">
        <v>405</v>
      </c>
      <c r="N14" s="140">
        <v>767</v>
      </c>
      <c r="O14" s="99">
        <v>1192</v>
      </c>
      <c r="P14" s="114">
        <v>701</v>
      </c>
      <c r="Q14"/>
    </row>
    <row r="15" spans="1:18" s="3" customFormat="1" ht="22.5" x14ac:dyDescent="0.25">
      <c r="A15" s="4">
        <v>13</v>
      </c>
      <c r="B15" s="55" t="s">
        <v>7</v>
      </c>
      <c r="C15" s="46">
        <v>209</v>
      </c>
      <c r="D15" s="97">
        <v>788</v>
      </c>
      <c r="E15" s="71">
        <v>472</v>
      </c>
      <c r="F15" s="30">
        <v>459</v>
      </c>
      <c r="G15" s="14">
        <v>419</v>
      </c>
      <c r="H15" s="5">
        <v>929</v>
      </c>
      <c r="I15" s="90">
        <v>65</v>
      </c>
      <c r="J15" s="90">
        <v>1588</v>
      </c>
      <c r="K15" s="94">
        <v>513</v>
      </c>
      <c r="L15" s="23">
        <v>328</v>
      </c>
      <c r="M15" s="79">
        <v>360</v>
      </c>
      <c r="N15" s="141">
        <v>452</v>
      </c>
      <c r="O15" s="97">
        <v>852</v>
      </c>
      <c r="P15" s="115">
        <v>559</v>
      </c>
    </row>
    <row r="16" spans="1:18" ht="22.5" x14ac:dyDescent="0.25">
      <c r="A16" s="7">
        <v>14</v>
      </c>
      <c r="B16" s="56" t="s">
        <v>6</v>
      </c>
      <c r="C16" s="101">
        <f>C14/(C4+C6)</f>
        <v>0.21407624633431085</v>
      </c>
      <c r="D16" s="145">
        <f t="shared" ref="D16" si="4">D14/(D4+D6)</f>
        <v>0.20091848450057406</v>
      </c>
      <c r="E16" s="65">
        <f t="shared" ref="E16" si="5">E14/(E4+E6)</f>
        <v>0.16149938693291294</v>
      </c>
      <c r="F16" s="29">
        <f t="shared" ref="F16:H17" si="6">F14/(F4+F6)</f>
        <v>0.16579770594369134</v>
      </c>
      <c r="G16" s="29">
        <f t="shared" si="6"/>
        <v>0.21025154247745609</v>
      </c>
      <c r="H16" s="29">
        <f t="shared" si="6"/>
        <v>0.26546043748312181</v>
      </c>
      <c r="I16" s="101">
        <f t="shared" ref="I16" si="7">I14/(I4+I6)</f>
        <v>0.34793253536452667</v>
      </c>
      <c r="J16" s="101">
        <f t="shared" ref="J16:K17" si="8">J14/(J4+J6)</f>
        <v>0.3799860041987404</v>
      </c>
      <c r="K16" s="128">
        <f t="shared" si="8"/>
        <v>0.23241590214067279</v>
      </c>
      <c r="L16" s="29">
        <f t="shared" ref="L16:O17" si="9">L14/(L4+L6)</f>
        <v>0.16173120728929385</v>
      </c>
      <c r="M16" s="78">
        <f t="shared" si="9"/>
        <v>0.128124011388801</v>
      </c>
      <c r="N16" s="142">
        <f t="shared" si="9"/>
        <v>0.17052023121387283</v>
      </c>
      <c r="O16" s="101">
        <f t="shared" si="9"/>
        <v>0.19136297961149462</v>
      </c>
      <c r="P16" s="101">
        <f t="shared" ref="P16" si="10">P14/(P4+P6)</f>
        <v>0.14352989352989354</v>
      </c>
      <c r="Q16"/>
    </row>
    <row r="17" spans="1:16" s="3" customFormat="1" ht="22.5" x14ac:dyDescent="0.25">
      <c r="A17" s="4">
        <v>15</v>
      </c>
      <c r="B17" s="57" t="s">
        <v>5</v>
      </c>
      <c r="C17" s="100">
        <f>C15/(C5+C7)</f>
        <v>0.16814159292035399</v>
      </c>
      <c r="D17" s="100">
        <f>D15/(D5+D7)</f>
        <v>0.17372134038800705</v>
      </c>
      <c r="E17" s="64">
        <f>E15/(E5+E7)</f>
        <v>0.13602305475504323</v>
      </c>
      <c r="F17" s="28">
        <f t="shared" si="6"/>
        <v>0.18803768947152807</v>
      </c>
      <c r="G17" s="28">
        <f>G15/(G5+G7)</f>
        <v>0.18296943231441049</v>
      </c>
      <c r="H17" s="28">
        <f>H15/(H5+H7)</f>
        <v>0.19029086439983614</v>
      </c>
      <c r="I17" s="100">
        <f>I15/(I5+I7)</f>
        <v>0.14348785871964681</v>
      </c>
      <c r="J17" s="100">
        <f t="shared" ref="J17" si="11">J15/(J5+J7)</f>
        <v>0.31551758394595669</v>
      </c>
      <c r="K17" s="129">
        <f t="shared" si="8"/>
        <v>0.17949615115465362</v>
      </c>
      <c r="L17" s="28">
        <f t="shared" si="9"/>
        <v>0.19723391461214673</v>
      </c>
      <c r="M17" s="77">
        <f t="shared" si="9"/>
        <v>0.16885553470919323</v>
      </c>
      <c r="N17" s="143">
        <f t="shared" si="9"/>
        <v>0.16508400292184075</v>
      </c>
      <c r="O17" s="100">
        <f t="shared" si="9"/>
        <v>0.18310767246937459</v>
      </c>
      <c r="P17" s="100">
        <f t="shared" ref="P17" si="12">P15/(P5+P7)</f>
        <v>0.18846931894807822</v>
      </c>
    </row>
    <row r="18" spans="1:16" s="3" customFormat="1" ht="65.25" x14ac:dyDescent="0.25">
      <c r="A18" s="58">
        <v>16</v>
      </c>
      <c r="B18" s="59" t="s">
        <v>36</v>
      </c>
      <c r="C18" s="106">
        <f>C14/C6</f>
        <v>0.37372013651877134</v>
      </c>
      <c r="D18" s="106">
        <f>D14/D6</f>
        <v>0.40111329404060247</v>
      </c>
      <c r="E18" s="70">
        <f t="shared" ref="E18" si="13">E14/E6</f>
        <v>0.33105924596050268</v>
      </c>
      <c r="F18" s="35">
        <f t="shared" ref="F18:H18" si="14">F14/F6</f>
        <v>0.26801517067003794</v>
      </c>
      <c r="G18" s="35">
        <f t="shared" si="14"/>
        <v>0.35625251306795336</v>
      </c>
      <c r="H18" s="35">
        <f t="shared" si="14"/>
        <v>0.51777719252041088</v>
      </c>
      <c r="I18" s="106">
        <f t="shared" ref="I18" si="15">I14/I6</f>
        <v>0.4086261980830671</v>
      </c>
      <c r="J18" s="106">
        <f t="shared" ref="J18:K18" si="16">J14/J6</f>
        <v>0.61522773623385452</v>
      </c>
      <c r="K18" s="130">
        <f t="shared" si="16"/>
        <v>0.42306163021868787</v>
      </c>
      <c r="L18" s="35">
        <f t="shared" ref="L18:O18" si="17">L14/L6</f>
        <v>0.27064803049555275</v>
      </c>
      <c r="M18" s="84">
        <f t="shared" si="17"/>
        <v>0.22143247676325861</v>
      </c>
      <c r="N18" s="144">
        <f t="shared" si="17"/>
        <v>0.29163498098859314</v>
      </c>
      <c r="O18" s="106">
        <f t="shared" si="17"/>
        <v>0.35486752009526645</v>
      </c>
      <c r="P18" s="106">
        <f t="shared" ref="P18" si="18">P14/P6</f>
        <v>0.27329434697855748</v>
      </c>
    </row>
    <row r="19" spans="1:16" s="3" customFormat="1" ht="67.5" x14ac:dyDescent="0.25">
      <c r="A19" s="7">
        <v>17</v>
      </c>
      <c r="B19" s="48" t="s">
        <v>4</v>
      </c>
      <c r="C19" s="47">
        <v>0</v>
      </c>
      <c r="D19" s="98">
        <v>42</v>
      </c>
      <c r="E19" s="63">
        <v>84</v>
      </c>
      <c r="F19" s="27">
        <v>11</v>
      </c>
      <c r="G19" s="15">
        <v>3</v>
      </c>
      <c r="H19" s="6">
        <v>385</v>
      </c>
      <c r="I19" s="91">
        <v>0</v>
      </c>
      <c r="J19" s="91">
        <v>168</v>
      </c>
      <c r="K19" s="123">
        <v>0</v>
      </c>
      <c r="L19" s="20">
        <v>0</v>
      </c>
      <c r="M19" s="75">
        <v>0</v>
      </c>
      <c r="N19" s="132">
        <v>37</v>
      </c>
      <c r="O19" s="98">
        <v>315</v>
      </c>
      <c r="P19" s="114">
        <v>0</v>
      </c>
    </row>
    <row r="20" spans="1:16" s="3" customFormat="1" ht="22.5" x14ac:dyDescent="0.25">
      <c r="A20" s="7">
        <v>18</v>
      </c>
      <c r="B20" s="48" t="s">
        <v>3</v>
      </c>
      <c r="C20" s="42">
        <v>16</v>
      </c>
      <c r="D20" s="98">
        <v>0</v>
      </c>
      <c r="E20" s="63">
        <v>22</v>
      </c>
      <c r="F20" s="26">
        <v>9</v>
      </c>
      <c r="G20" s="15">
        <v>101</v>
      </c>
      <c r="H20" s="6">
        <v>120</v>
      </c>
      <c r="I20" s="91">
        <v>0</v>
      </c>
      <c r="J20" s="91">
        <v>0</v>
      </c>
      <c r="K20" s="123">
        <v>3</v>
      </c>
      <c r="L20" s="20">
        <v>3</v>
      </c>
      <c r="M20" s="75">
        <v>9</v>
      </c>
      <c r="N20" s="132">
        <v>0</v>
      </c>
      <c r="O20" s="98">
        <v>47</v>
      </c>
      <c r="P20" s="114">
        <v>31</v>
      </c>
    </row>
    <row r="21" spans="1:16" s="3" customFormat="1" ht="45" x14ac:dyDescent="0.25">
      <c r="A21" s="4">
        <v>19</v>
      </c>
      <c r="B21" s="49" t="s">
        <v>2</v>
      </c>
      <c r="C21" s="43">
        <v>12</v>
      </c>
      <c r="D21" s="96">
        <v>0</v>
      </c>
      <c r="E21" s="62">
        <v>86</v>
      </c>
      <c r="F21" s="24">
        <v>0</v>
      </c>
      <c r="G21" s="14">
        <v>9</v>
      </c>
      <c r="H21" s="5">
        <v>45</v>
      </c>
      <c r="I21" s="90">
        <v>0</v>
      </c>
      <c r="J21" s="97">
        <v>34</v>
      </c>
      <c r="K21" s="94">
        <v>4</v>
      </c>
      <c r="L21" s="18">
        <v>0</v>
      </c>
      <c r="M21" s="73">
        <v>2</v>
      </c>
      <c r="N21" s="133">
        <v>24</v>
      </c>
      <c r="O21" s="96">
        <v>145</v>
      </c>
      <c r="P21" s="115">
        <v>5</v>
      </c>
    </row>
    <row r="22" spans="1:16" s="3" customFormat="1" ht="93.75" customHeight="1" x14ac:dyDescent="0.25">
      <c r="A22" s="7">
        <v>20</v>
      </c>
      <c r="B22" s="48" t="s">
        <v>32</v>
      </c>
      <c r="C22" s="42">
        <v>0</v>
      </c>
      <c r="D22" s="98">
        <v>0</v>
      </c>
      <c r="E22" s="63">
        <v>11</v>
      </c>
      <c r="F22" s="26">
        <v>0</v>
      </c>
      <c r="G22" s="15">
        <v>0</v>
      </c>
      <c r="H22" s="9">
        <v>4</v>
      </c>
      <c r="I22" s="91">
        <v>0</v>
      </c>
      <c r="J22" s="91">
        <v>1</v>
      </c>
      <c r="K22" s="123">
        <v>0</v>
      </c>
      <c r="L22" s="20">
        <v>0</v>
      </c>
      <c r="M22" s="75">
        <v>1</v>
      </c>
      <c r="N22" s="132">
        <v>0</v>
      </c>
      <c r="O22" s="98">
        <v>0</v>
      </c>
      <c r="P22" s="114">
        <v>1</v>
      </c>
    </row>
    <row r="23" spans="1:16" s="3" customFormat="1" ht="45" x14ac:dyDescent="0.25">
      <c r="A23" s="4">
        <v>21</v>
      </c>
      <c r="B23" s="49" t="s">
        <v>1</v>
      </c>
      <c r="C23" s="43">
        <v>2</v>
      </c>
      <c r="D23" s="96">
        <v>75</v>
      </c>
      <c r="E23" s="62">
        <v>340</v>
      </c>
      <c r="F23" s="24">
        <v>1</v>
      </c>
      <c r="G23" s="14">
        <v>221</v>
      </c>
      <c r="H23" s="5">
        <v>150</v>
      </c>
      <c r="I23" s="90">
        <v>13</v>
      </c>
      <c r="J23" s="90">
        <v>32</v>
      </c>
      <c r="K23" s="94">
        <v>5</v>
      </c>
      <c r="L23" s="18">
        <v>2</v>
      </c>
      <c r="M23" s="73">
        <v>64</v>
      </c>
      <c r="N23" s="133">
        <v>41</v>
      </c>
      <c r="O23" s="96">
        <v>0</v>
      </c>
      <c r="P23" s="115">
        <v>0</v>
      </c>
    </row>
    <row r="24" spans="1:16" s="3" customFormat="1" ht="45" x14ac:dyDescent="0.25">
      <c r="A24" s="7">
        <v>22</v>
      </c>
      <c r="B24" s="48" t="s">
        <v>38</v>
      </c>
      <c r="C24" s="42">
        <v>532</v>
      </c>
      <c r="D24" s="87">
        <v>1063</v>
      </c>
      <c r="E24" s="63">
        <v>322</v>
      </c>
      <c r="F24" s="26">
        <v>159</v>
      </c>
      <c r="G24" s="15">
        <v>403</v>
      </c>
      <c r="H24" s="6">
        <v>470</v>
      </c>
      <c r="I24" s="91">
        <v>257</v>
      </c>
      <c r="J24" s="91">
        <v>493</v>
      </c>
      <c r="K24" s="125">
        <v>185</v>
      </c>
      <c r="L24" s="20">
        <v>831</v>
      </c>
      <c r="M24" s="75">
        <v>1356</v>
      </c>
      <c r="N24" s="132">
        <v>663</v>
      </c>
      <c r="O24" s="87">
        <v>1110</v>
      </c>
      <c r="P24" s="114">
        <v>336</v>
      </c>
    </row>
    <row r="25" spans="1:16" s="3" customFormat="1" ht="45" x14ac:dyDescent="0.25">
      <c r="A25" s="4">
        <v>23</v>
      </c>
      <c r="B25" s="49" t="s">
        <v>39</v>
      </c>
      <c r="C25" s="43">
        <v>303</v>
      </c>
      <c r="D25" s="86">
        <v>223</v>
      </c>
      <c r="E25" s="62">
        <v>386</v>
      </c>
      <c r="F25" s="24">
        <v>149</v>
      </c>
      <c r="G25" s="14">
        <v>243</v>
      </c>
      <c r="H25" s="5">
        <v>295</v>
      </c>
      <c r="I25" s="90">
        <v>34</v>
      </c>
      <c r="J25" s="90">
        <v>521</v>
      </c>
      <c r="K25" s="93">
        <v>156</v>
      </c>
      <c r="L25" s="18">
        <v>486</v>
      </c>
      <c r="M25" s="73">
        <v>727</v>
      </c>
      <c r="N25" s="133">
        <v>379</v>
      </c>
      <c r="O25" s="86">
        <v>536</v>
      </c>
      <c r="P25" s="115">
        <v>217</v>
      </c>
    </row>
    <row r="26" spans="1:16" s="3" customFormat="1" ht="92.25" customHeight="1" x14ac:dyDescent="0.25">
      <c r="A26" s="7">
        <v>24</v>
      </c>
      <c r="B26" s="48" t="s">
        <v>40</v>
      </c>
      <c r="C26" s="42">
        <v>7</v>
      </c>
      <c r="D26" s="87">
        <v>9</v>
      </c>
      <c r="E26" s="63">
        <v>6</v>
      </c>
      <c r="F26" s="26">
        <v>22</v>
      </c>
      <c r="G26" s="15">
        <v>26</v>
      </c>
      <c r="H26" s="6">
        <v>24</v>
      </c>
      <c r="I26" s="91">
        <v>0</v>
      </c>
      <c r="J26" s="91">
        <v>4</v>
      </c>
      <c r="K26" s="125">
        <v>35</v>
      </c>
      <c r="L26" s="20">
        <v>0</v>
      </c>
      <c r="M26" s="75">
        <v>0</v>
      </c>
      <c r="N26" s="132">
        <v>147</v>
      </c>
      <c r="O26" s="87">
        <v>131</v>
      </c>
      <c r="P26" s="114">
        <v>26</v>
      </c>
    </row>
    <row r="27" spans="1:16" s="3" customFormat="1" ht="22.5" x14ac:dyDescent="0.25">
      <c r="A27" s="4">
        <v>25</v>
      </c>
      <c r="B27" s="49" t="s">
        <v>0</v>
      </c>
      <c r="C27" s="43">
        <v>1073</v>
      </c>
      <c r="D27" s="86">
        <v>2744</v>
      </c>
      <c r="E27" s="62">
        <v>2515</v>
      </c>
      <c r="F27" s="24">
        <v>976</v>
      </c>
      <c r="G27" s="14">
        <v>3486</v>
      </c>
      <c r="H27" s="5">
        <v>4396</v>
      </c>
      <c r="I27" s="90">
        <v>5062</v>
      </c>
      <c r="J27" s="90">
        <v>1911</v>
      </c>
      <c r="K27" s="94">
        <v>1557</v>
      </c>
      <c r="L27" s="18">
        <v>860</v>
      </c>
      <c r="M27" s="73">
        <v>4673</v>
      </c>
      <c r="N27" s="133">
        <v>2369</v>
      </c>
      <c r="O27" s="86">
        <v>2244</v>
      </c>
      <c r="P27" s="115">
        <v>1706</v>
      </c>
    </row>
  </sheetData>
  <mergeCells count="1">
    <mergeCell ref="A1:P1"/>
  </mergeCells>
  <pageMargins left="0.59055118110236227" right="0.59055118110236227" top="0.59055118110236227" bottom="0.19685039370078741" header="0" footer="0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январь-март 2026</vt:lpstr>
      <vt:lpstr>'январь-март 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2026-06-02T04:38:08Z</dcterms:modified>
</cp:coreProperties>
</file>