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январь-июнь 2025" sheetId="10" r:id="rId1"/>
  </sheets>
  <definedNames>
    <definedName name="_xlnm._FilterDatabase" localSheetId="0" hidden="1">'январь-июнь 2025'!$A$1:$O$1</definedName>
    <definedName name="_xlnm.Print_Area" localSheetId="0">'январь-июнь 2025'!$A$1:$P$27</definedName>
  </definedNames>
  <calcPr calcId="145621"/>
</workbook>
</file>

<file path=xl/calcChain.xml><?xml version="1.0" encoding="utf-8"?>
<calcChain xmlns="http://schemas.openxmlformats.org/spreadsheetml/2006/main">
  <c r="O10" i="10" l="1"/>
  <c r="F18" i="10"/>
  <c r="F17" i="10"/>
  <c r="F16" i="10"/>
  <c r="F13" i="10"/>
  <c r="F10" i="10"/>
  <c r="I10" i="10" l="1"/>
  <c r="I18" i="10"/>
  <c r="I17" i="10"/>
  <c r="I16" i="10"/>
  <c r="I13" i="10"/>
  <c r="G10" i="10"/>
  <c r="G18" i="10"/>
  <c r="G17" i="10"/>
  <c r="G16" i="10"/>
  <c r="G13" i="10"/>
  <c r="K10" i="10" l="1"/>
  <c r="K18" i="10"/>
  <c r="K17" i="10"/>
  <c r="K16" i="10"/>
  <c r="K13" i="10"/>
  <c r="M10" i="10" l="1"/>
  <c r="M13" i="10"/>
  <c r="M16" i="10"/>
  <c r="M17" i="10"/>
  <c r="M18" i="10"/>
  <c r="L10" i="10"/>
  <c r="C10" i="10" l="1"/>
  <c r="C18" i="10"/>
  <c r="C17" i="10"/>
  <c r="C16" i="10"/>
  <c r="E10" i="10" l="1"/>
  <c r="D18" i="10"/>
  <c r="D17" i="10"/>
  <c r="D16" i="10"/>
  <c r="D13" i="10"/>
  <c r="D10" i="10"/>
  <c r="O18" i="10" l="1"/>
  <c r="O17" i="10"/>
  <c r="O16" i="10"/>
  <c r="O13" i="10"/>
  <c r="J18" i="10" l="1"/>
  <c r="J17" i="10"/>
  <c r="J16" i="10"/>
  <c r="J13" i="10"/>
  <c r="J10" i="10"/>
  <c r="N18" i="10" l="1"/>
  <c r="N17" i="10"/>
  <c r="N16" i="10"/>
  <c r="N13" i="10"/>
  <c r="N10" i="10"/>
  <c r="E13" i="10" l="1"/>
  <c r="E18" i="10"/>
  <c r="E17" i="10"/>
  <c r="E16" i="10"/>
  <c r="P18" i="10" l="1"/>
  <c r="P17" i="10"/>
  <c r="P16" i="10"/>
  <c r="P13" i="10"/>
  <c r="H10" i="10" l="1"/>
  <c r="H18" i="10" l="1"/>
  <c r="H17" i="10"/>
  <c r="H16" i="10"/>
  <c r="H13" i="10"/>
  <c r="L13" i="10" l="1"/>
  <c r="L16" i="10"/>
  <c r="L17" i="10"/>
  <c r="L18" i="10"/>
</calcChain>
</file>

<file path=xl/sharedStrings.xml><?xml version="1.0" encoding="utf-8"?>
<sst xmlns="http://schemas.openxmlformats.org/spreadsheetml/2006/main" count="42" uniqueCount="42">
  <si>
    <t>Оказаны услуги по профессиональной ориентации, чел.</t>
  </si>
  <si>
    <t>Трудоустроено несовершеннолетних граждан в возрасте от 14 до 18 лет в свободное от учебы время, чел.</t>
  </si>
  <si>
    <t>Трудоустроено безработных граждан, испытывающих трудности в поиске работы, чел.</t>
  </si>
  <si>
    <t>Участвовало в оплачиваемых общественных работах, чел.</t>
  </si>
  <si>
    <t>Профессиональное обучение и дополнительное профессиональное образование безработных граждан по направлению органов службы занятости населения, чел.</t>
  </si>
  <si>
    <t>Уровень трудоустройства безработных граждан</t>
  </si>
  <si>
    <t>Уровень трудоустройства ищущих работу граждан</t>
  </si>
  <si>
    <t xml:space="preserve">      в том числе безработные, чел.</t>
  </si>
  <si>
    <t>Нашли работу (доходное занятие) при содействии службы занятости населения, чел.:</t>
  </si>
  <si>
    <t>Коэффициент напряженности на рынке труда (количество незанятых граждан на 1 вакансию) на конец периода, ед.</t>
  </si>
  <si>
    <t>Количество вакансий на конец периода, ед.</t>
  </si>
  <si>
    <t>Количество вакансий, заявленных в течение периода, ед.</t>
  </si>
  <si>
    <t>Уровень регистрируемой безработицы на конец периода</t>
  </si>
  <si>
    <t>Численность безработных граждан на конец периода, чел.</t>
  </si>
  <si>
    <t>Численность граждан, состоящих на регистрационном учете на конец периода, чел.</t>
  </si>
  <si>
    <t>Признано безработными в течение периода, чел.</t>
  </si>
  <si>
    <t>Численность граждан, обратившихся за содействием в поиске подходящей работы в течение периода, чел.</t>
  </si>
  <si>
    <t>Численность безработных граждан на начало года, чел.</t>
  </si>
  <si>
    <t>Численность граждан, состоящих на регистрационном учете на начало года, чел.</t>
  </si>
  <si>
    <t>Челябинск</t>
  </si>
  <si>
    <t>Ростов-на-Дону</t>
  </si>
  <si>
    <t>Пермь</t>
  </si>
  <si>
    <t>Новосибирск</t>
  </si>
  <si>
    <t>Нижний Новгород</t>
  </si>
  <si>
    <t>Красноярск</t>
  </si>
  <si>
    <t>Казань</t>
  </si>
  <si>
    <t>Екатеринбург</t>
  </si>
  <si>
    <t>Волгоград</t>
  </si>
  <si>
    <t>Показатель</t>
  </si>
  <si>
    <t>№ п/п</t>
  </si>
  <si>
    <t>Воронеж</t>
  </si>
  <si>
    <t>Краснодар</t>
  </si>
  <si>
    <t>Трудоустроено безработных граждан в возрасте от 18 до 25 лет, имеющих среднее профессиональное образование или высшее образование и ищущих работу в течение года с даты выдачи им документа об образовании и о квалификации, чел.</t>
  </si>
  <si>
    <t>Омск</t>
  </si>
  <si>
    <t xml:space="preserve"> Самара</t>
  </si>
  <si>
    <t>Уфа</t>
  </si>
  <si>
    <t>Доля трудоустроенных граждан в общей численности граждан, обратившихся в целях поиска подходящей работы, %</t>
  </si>
  <si>
    <t>Численность трудоспособного населения в трудоспособном возрасте/экономически активного населения, чел.</t>
  </si>
  <si>
    <t>Оказаны меры государственной поддержки по социальной адаптации, чел.</t>
  </si>
  <si>
    <t>Оказаны меры государственной поддержки по психологической поддержке, чел.</t>
  </si>
  <si>
    <t>Численность безработных граждан, получивших меру государственной поддержки по содействию началу осуществления предпринимателькой и иной приносящей доход деятельности
(консультации), чел.</t>
  </si>
  <si>
    <t>Мониторинг ситуации, сложившейся на регистрируемом рынке труда городов-миллионеров России за период январь-июнь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</si>
</sst>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%"/>
    <numFmt numFmtId="166" formatCode="#\ ##0"/>
    <numFmt numFmtId="167" formatCode="#\ ##0.00"/>
  </numFmts>
  <fonts count="2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7"/>
      <name val="Times New Roman"/>
      <family val="1"/>
      <charset val="204"/>
    </font>
    <font>
      <sz val="17"/>
      <color theme="1"/>
      <name val="Times New Roman"/>
      <family val="1"/>
      <charset val="204"/>
    </font>
    <font>
      <b/>
      <sz val="17"/>
      <color rgb="FFFF0000"/>
      <name val="Times New Roman"/>
      <family val="1"/>
      <charset val="204"/>
    </font>
    <font>
      <sz val="17"/>
      <color indexed="8"/>
      <name val="Times New Roman"/>
      <family val="1"/>
      <charset val="204"/>
    </font>
    <font>
      <sz val="17"/>
      <color rgb="FF000000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7"/>
      <color indexed="8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b/>
      <sz val="17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7"/>
      <color theme="1"/>
      <name val="Times New Roman"/>
      <family val="1"/>
      <charset val="204"/>
    </font>
    <font>
      <sz val="17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sz val="17"/>
      <color rgb="FFFF0000"/>
      <name val="Times New Roman"/>
      <family val="1"/>
      <charset val="204"/>
    </font>
    <font>
      <b/>
      <sz val="17"/>
      <color indexed="2"/>
      <name val="Times New Roman"/>
      <family val="1"/>
      <charset val="204"/>
    </font>
    <font>
      <sz val="17"/>
      <name val="Times New Roman"/>
      <family val="1"/>
      <charset val="204"/>
    </font>
    <font>
      <b/>
      <sz val="17"/>
      <color indexed="2"/>
      <name val="Times New Roman"/>
      <family val="1"/>
      <charset val="204"/>
    </font>
    <font>
      <sz val="17"/>
      <color theme="1"/>
      <name val="Times New Roman"/>
      <family val="1"/>
      <charset val="204"/>
    </font>
    <font>
      <b/>
      <sz val="17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C0C0C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7" fillId="0" borderId="0"/>
    <xf numFmtId="0" fontId="18" fillId="0" borderId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ill="1"/>
    <xf numFmtId="0" fontId="3" fillId="0" borderId="3" xfId="0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166" fontId="20" fillId="0" borderId="1" xfId="2" applyNumberFormat="1" applyFont="1" applyFill="1" applyBorder="1" applyAlignment="1">
      <alignment horizontal="center" vertical="center" wrapText="1"/>
    </xf>
    <xf numFmtId="166" fontId="19" fillId="0" borderId="1" xfId="2" applyNumberFormat="1" applyFont="1" applyFill="1" applyBorder="1" applyAlignment="1">
      <alignment horizontal="center" vertical="center" wrapText="1"/>
    </xf>
    <xf numFmtId="166" fontId="20" fillId="4" borderId="1" xfId="2" applyNumberFormat="1" applyFont="1" applyFill="1" applyBorder="1" applyAlignment="1">
      <alignment horizontal="center" vertical="center" wrapText="1"/>
    </xf>
    <xf numFmtId="166" fontId="19" fillId="4" borderId="1" xfId="2" applyNumberFormat="1" applyFont="1" applyFill="1" applyBorder="1" applyAlignment="1">
      <alignment horizontal="center" vertical="center" wrapText="1"/>
    </xf>
    <xf numFmtId="166" fontId="21" fillId="4" borderId="1" xfId="2" applyNumberFormat="1" applyFont="1" applyFill="1" applyBorder="1" applyAlignment="1">
      <alignment horizontal="center" vertical="center" wrapText="1"/>
    </xf>
    <xf numFmtId="166" fontId="21" fillId="0" borderId="1" xfId="2" applyNumberFormat="1" applyFont="1" applyFill="1" applyBorder="1" applyAlignment="1">
      <alignment horizontal="center" vertical="center" wrapText="1"/>
    </xf>
    <xf numFmtId="166" fontId="20" fillId="2" borderId="1" xfId="2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 wrapText="1"/>
    </xf>
    <xf numFmtId="10" fontId="4" fillId="3" borderId="6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166" fontId="19" fillId="0" borderId="2" xfId="2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165" fontId="22" fillId="3" borderId="1" xfId="0" applyNumberFormat="1" applyFont="1" applyFill="1" applyBorder="1" applyAlignment="1">
      <alignment horizontal="center" vertical="center" wrapText="1"/>
    </xf>
    <xf numFmtId="165" fontId="4" fillId="3" borderId="6" xfId="0" applyNumberFormat="1" applyFont="1" applyFill="1" applyBorder="1" applyAlignment="1">
      <alignment horizontal="center" vertical="center"/>
    </xf>
    <xf numFmtId="165" fontId="4" fillId="0" borderId="12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9" fillId="3" borderId="13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1" fontId="3" fillId="0" borderId="13" xfId="0" applyNumberFormat="1" applyFont="1" applyFill="1" applyBorder="1" applyAlignment="1">
      <alignment horizontal="left" vertical="top" wrapText="1"/>
    </xf>
    <xf numFmtId="1" fontId="3" fillId="3" borderId="13" xfId="0" applyNumberFormat="1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justify" vertical="top" wrapText="1"/>
    </xf>
    <xf numFmtId="0" fontId="5" fillId="0" borderId="13" xfId="0" applyFont="1" applyFill="1" applyBorder="1" applyAlignment="1">
      <alignment horizontal="justify" vertical="top" wrapText="1"/>
    </xf>
    <xf numFmtId="0" fontId="8" fillId="3" borderId="13" xfId="0" applyFont="1" applyFill="1" applyBorder="1" applyAlignment="1">
      <alignment horizontal="justify" vertical="top" wrapText="1"/>
    </xf>
    <xf numFmtId="0" fontId="8" fillId="0" borderId="13" xfId="0" applyFont="1" applyFill="1" applyBorder="1" applyAlignment="1">
      <alignment horizontal="justify" vertical="top" wrapText="1"/>
    </xf>
    <xf numFmtId="0" fontId="3" fillId="3" borderId="13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top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top" wrapText="1"/>
    </xf>
    <xf numFmtId="0" fontId="1" fillId="0" borderId="0" xfId="0" applyFont="1"/>
    <xf numFmtId="0" fontId="16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165" fontId="23" fillId="5" borderId="1" xfId="0" applyNumberFormat="1" applyFont="1" applyFill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165" fontId="23" fillId="5" borderId="1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165" fontId="22" fillId="2" borderId="1" xfId="0" applyNumberFormat="1" applyFont="1" applyFill="1" applyBorder="1" applyAlignment="1">
      <alignment horizontal="center" vertical="center" wrapText="1"/>
    </xf>
    <xf numFmtId="3" fontId="24" fillId="7" borderId="1" xfId="0" applyNumberFormat="1" applyFont="1" applyFill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/>
    </xf>
    <xf numFmtId="165" fontId="25" fillId="7" borderId="1" xfId="0" applyNumberFormat="1" applyFont="1" applyFill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165" fontId="25" fillId="7" borderId="1" xfId="0" applyNumberFormat="1" applyFont="1" applyFill="1" applyBorder="1" applyAlignment="1">
      <alignment horizontal="center" vertical="center"/>
    </xf>
    <xf numFmtId="3" fontId="26" fillId="7" borderId="1" xfId="0" applyNumberFormat="1" applyFont="1" applyFill="1" applyBorder="1" applyAlignment="1">
      <alignment horizontal="center" vertical="center"/>
    </xf>
    <xf numFmtId="3" fontId="26" fillId="0" borderId="1" xfId="0" applyNumberFormat="1" applyFont="1" applyBorder="1" applyAlignment="1">
      <alignment horizontal="center" vertical="center"/>
    </xf>
    <xf numFmtId="3" fontId="26" fillId="0" borderId="2" xfId="0" applyNumberFormat="1" applyFont="1" applyBorder="1" applyAlignment="1">
      <alignment horizontal="center" vertical="center"/>
    </xf>
    <xf numFmtId="3" fontId="27" fillId="7" borderId="1" xfId="0" applyNumberFormat="1" applyFont="1" applyFill="1" applyBorder="1" applyAlignment="1">
      <alignment horizontal="center" vertical="center"/>
    </xf>
    <xf numFmtId="3" fontId="27" fillId="0" borderId="1" xfId="0" applyNumberFormat="1" applyFont="1" applyBorder="1" applyAlignment="1">
      <alignment horizontal="center" vertical="center"/>
    </xf>
    <xf numFmtId="10" fontId="25" fillId="7" borderId="0" xfId="0" applyNumberFormat="1" applyFont="1" applyFill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3" fontId="24" fillId="7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6" fontId="5" fillId="2" borderId="11" xfId="0" applyNumberFormat="1" applyFont="1" applyFill="1" applyBorder="1" applyAlignment="1">
      <alignment horizontal="center" vertical="center" wrapText="1"/>
    </xf>
    <xf numFmtId="166" fontId="5" fillId="4" borderId="12" xfId="0" applyNumberFormat="1" applyFont="1" applyFill="1" applyBorder="1" applyAlignment="1">
      <alignment horizontal="center" vertical="center" wrapText="1"/>
    </xf>
    <xf numFmtId="166" fontId="5" fillId="0" borderId="12" xfId="0" applyNumberFormat="1" applyFont="1" applyFill="1" applyBorder="1" applyAlignment="1">
      <alignment horizontal="center" vertical="center" wrapText="1"/>
    </xf>
    <xf numFmtId="166" fontId="8" fillId="4" borderId="12" xfId="0" applyNumberFormat="1" applyFont="1" applyFill="1" applyBorder="1" applyAlignment="1">
      <alignment horizontal="center" vertical="center" wrapText="1"/>
    </xf>
    <xf numFmtId="166" fontId="8" fillId="0" borderId="12" xfId="0" applyNumberFormat="1" applyFont="1" applyFill="1" applyBorder="1" applyAlignment="1">
      <alignment horizontal="center" vertical="center" wrapText="1"/>
    </xf>
    <xf numFmtId="166" fontId="2" fillId="0" borderId="12" xfId="0" applyNumberFormat="1" applyFont="1" applyFill="1" applyBorder="1" applyAlignment="1">
      <alignment horizontal="center" vertical="center" wrapText="1"/>
    </xf>
    <xf numFmtId="166" fontId="2" fillId="4" borderId="12" xfId="0" applyNumberFormat="1" applyFont="1" applyFill="1" applyBorder="1" applyAlignment="1">
      <alignment horizontal="center" vertical="center" wrapText="1"/>
    </xf>
    <xf numFmtId="167" fontId="9" fillId="2" borderId="1" xfId="0" applyNumberFormat="1" applyFont="1" applyFill="1" applyBorder="1" applyAlignment="1">
      <alignment horizontal="center" vertical="center" wrapText="1"/>
    </xf>
    <xf numFmtId="165" fontId="4" fillId="4" borderId="12" xfId="0" applyNumberFormat="1" applyFont="1" applyFill="1" applyBorder="1" applyAlignment="1">
      <alignment horizontal="center" vertical="center" wrapText="1"/>
    </xf>
    <xf numFmtId="165" fontId="4" fillId="4" borderId="12" xfId="0" applyNumberFormat="1" applyFont="1" applyFill="1" applyBorder="1" applyAlignment="1">
      <alignment horizontal="center" vertical="center"/>
    </xf>
    <xf numFmtId="3" fontId="2" fillId="8" borderId="2" xfId="1" applyNumberFormat="1" applyFont="1" applyFill="1" applyBorder="1" applyAlignment="1">
      <alignment horizontal="center" vertical="center"/>
    </xf>
    <xf numFmtId="3" fontId="2" fillId="9" borderId="1" xfId="1" applyNumberFormat="1" applyFont="1" applyFill="1" applyBorder="1" applyAlignment="1">
      <alignment horizontal="center" vertical="center"/>
    </xf>
    <xf numFmtId="3" fontId="7" fillId="9" borderId="1" xfId="1" applyNumberFormat="1" applyFont="1" applyFill="1" applyBorder="1" applyAlignment="1">
      <alignment horizontal="center" vertical="center"/>
    </xf>
    <xf numFmtId="3" fontId="2" fillId="9" borderId="1" xfId="1" applyNumberFormat="1" applyFont="1" applyFill="1" applyBorder="1" applyAlignment="1">
      <alignment horizontal="center" vertical="center" wrapText="1"/>
    </xf>
    <xf numFmtId="4" fontId="9" fillId="8" borderId="1" xfId="0" applyNumberFormat="1" applyFont="1" applyFill="1" applyBorder="1" applyAlignment="1">
      <alignment horizontal="center" vertical="center" wrapText="1"/>
    </xf>
    <xf numFmtId="165" fontId="4" fillId="9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9" borderId="1" xfId="0" applyNumberFormat="1" applyFont="1" applyFill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abSelected="1" view="pageBreakPreview" topLeftCell="A19" zoomScale="60" zoomScaleNormal="80" workbookViewId="0">
      <selection activeCell="A28" sqref="A28:XFD30"/>
    </sheetView>
  </sheetViews>
  <sheetFormatPr defaultRowHeight="18.75" x14ac:dyDescent="0.3"/>
  <cols>
    <col min="1" max="1" width="5.140625" style="2" customWidth="1"/>
    <col min="2" max="2" width="90.5703125" style="1" customWidth="1"/>
    <col min="3" max="3" width="21.140625" style="1" customWidth="1"/>
    <col min="4" max="4" width="21.140625" style="83" customWidth="1"/>
    <col min="5" max="5" width="21.5703125" style="1" customWidth="1"/>
    <col min="6" max="17" width="21.140625" style="1" customWidth="1"/>
    <col min="19" max="19" width="53.42578125" customWidth="1"/>
  </cols>
  <sheetData>
    <row r="1" spans="1:18" ht="59.25" customHeight="1" thickBot="1" x14ac:dyDescent="0.3">
      <c r="A1" s="142" t="s">
        <v>41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85"/>
    </row>
    <row r="2" spans="1:18" ht="63" customHeight="1" thickBot="1" x14ac:dyDescent="0.3">
      <c r="A2" s="11" t="s">
        <v>29</v>
      </c>
      <c r="B2" s="11" t="s">
        <v>28</v>
      </c>
      <c r="C2" s="11" t="s">
        <v>27</v>
      </c>
      <c r="D2" s="11" t="s">
        <v>30</v>
      </c>
      <c r="E2" s="11" t="s">
        <v>26</v>
      </c>
      <c r="F2" s="11" t="s">
        <v>25</v>
      </c>
      <c r="G2" s="59" t="s">
        <v>31</v>
      </c>
      <c r="H2" s="60" t="s">
        <v>24</v>
      </c>
      <c r="I2" s="61" t="s">
        <v>23</v>
      </c>
      <c r="J2" s="11" t="s">
        <v>22</v>
      </c>
      <c r="K2" s="11" t="s">
        <v>33</v>
      </c>
      <c r="L2" s="11" t="s">
        <v>21</v>
      </c>
      <c r="M2" s="11" t="s">
        <v>20</v>
      </c>
      <c r="N2" s="11" t="s">
        <v>34</v>
      </c>
      <c r="O2" s="11" t="s">
        <v>35</v>
      </c>
      <c r="P2" s="62" t="s">
        <v>19</v>
      </c>
      <c r="Q2"/>
    </row>
    <row r="3" spans="1:18" ht="45" x14ac:dyDescent="0.35">
      <c r="A3" s="10">
        <v>1</v>
      </c>
      <c r="B3" s="67" t="s">
        <v>37</v>
      </c>
      <c r="C3" s="115">
        <v>609150</v>
      </c>
      <c r="D3" s="55">
        <v>602010</v>
      </c>
      <c r="E3" s="97">
        <v>770072</v>
      </c>
      <c r="F3" s="55">
        <v>661100</v>
      </c>
      <c r="G3" s="133">
        <v>705679</v>
      </c>
      <c r="H3" s="56">
        <v>736171</v>
      </c>
      <c r="I3" s="86">
        <v>690230</v>
      </c>
      <c r="J3" s="19">
        <v>950018</v>
      </c>
      <c r="K3" s="125">
        <v>513993</v>
      </c>
      <c r="L3" s="57">
        <v>600530</v>
      </c>
      <c r="M3" s="55">
        <v>665796</v>
      </c>
      <c r="N3" s="107">
        <v>669011</v>
      </c>
      <c r="O3" s="55">
        <v>617292</v>
      </c>
      <c r="P3" s="58">
        <v>494420</v>
      </c>
      <c r="Q3"/>
      <c r="R3" s="12"/>
    </row>
    <row r="4" spans="1:18" ht="45" x14ac:dyDescent="0.25">
      <c r="A4" s="7">
        <v>2</v>
      </c>
      <c r="B4" s="68" t="s">
        <v>18</v>
      </c>
      <c r="C4" s="116">
        <v>648</v>
      </c>
      <c r="D4" s="36">
        <v>2047</v>
      </c>
      <c r="E4" s="36">
        <v>2115</v>
      </c>
      <c r="F4" s="36">
        <v>1333</v>
      </c>
      <c r="G4" s="134">
        <v>1221</v>
      </c>
      <c r="H4" s="9">
        <v>3003</v>
      </c>
      <c r="I4" s="87">
        <v>550</v>
      </c>
      <c r="J4" s="21">
        <v>2118</v>
      </c>
      <c r="K4" s="126">
        <v>1990</v>
      </c>
      <c r="L4" s="30">
        <v>1131</v>
      </c>
      <c r="M4" s="36">
        <v>922</v>
      </c>
      <c r="N4" s="105">
        <v>1625</v>
      </c>
      <c r="O4" s="36">
        <v>2433</v>
      </c>
      <c r="P4" s="46">
        <v>1572</v>
      </c>
      <c r="Q4"/>
    </row>
    <row r="5" spans="1:18" ht="22.5" x14ac:dyDescent="0.25">
      <c r="A5" s="4">
        <v>3</v>
      </c>
      <c r="B5" s="69" t="s">
        <v>17</v>
      </c>
      <c r="C5" s="117">
        <v>435</v>
      </c>
      <c r="D5" s="34">
        <v>1816</v>
      </c>
      <c r="E5" s="63">
        <v>1486</v>
      </c>
      <c r="F5" s="34">
        <v>1193</v>
      </c>
      <c r="G5" s="135">
        <v>707</v>
      </c>
      <c r="H5" s="8">
        <v>2504</v>
      </c>
      <c r="I5" s="88">
        <v>349</v>
      </c>
      <c r="J5" s="19">
        <v>1789</v>
      </c>
      <c r="K5" s="25">
        <v>1247</v>
      </c>
      <c r="L5" s="28">
        <v>791</v>
      </c>
      <c r="M5" s="34">
        <v>807</v>
      </c>
      <c r="N5" s="106">
        <v>1370</v>
      </c>
      <c r="O5" s="114">
        <v>2292</v>
      </c>
      <c r="P5" s="47">
        <v>1327</v>
      </c>
      <c r="Q5"/>
    </row>
    <row r="6" spans="1:18" ht="43.5" x14ac:dyDescent="0.25">
      <c r="A6" s="7">
        <v>4</v>
      </c>
      <c r="B6" s="70" t="s">
        <v>16</v>
      </c>
      <c r="C6" s="118">
        <v>1889</v>
      </c>
      <c r="D6" s="43">
        <v>4380</v>
      </c>
      <c r="E6" s="43">
        <v>4444</v>
      </c>
      <c r="F6" s="43">
        <v>2606</v>
      </c>
      <c r="G6" s="136">
        <v>3598</v>
      </c>
      <c r="H6" s="6">
        <v>5541</v>
      </c>
      <c r="I6" s="89">
        <v>2183</v>
      </c>
      <c r="J6" s="18">
        <v>6692</v>
      </c>
      <c r="K6" s="127">
        <v>5206</v>
      </c>
      <c r="L6" s="31">
        <v>2177</v>
      </c>
      <c r="M6" s="43">
        <v>2449</v>
      </c>
      <c r="N6" s="108">
        <v>4731</v>
      </c>
      <c r="O6" s="43">
        <v>4978</v>
      </c>
      <c r="P6" s="48">
        <v>3503</v>
      </c>
      <c r="Q6"/>
    </row>
    <row r="7" spans="1:18" ht="22.5" x14ac:dyDescent="0.25">
      <c r="A7" s="4">
        <v>5</v>
      </c>
      <c r="B7" s="71" t="s">
        <v>15</v>
      </c>
      <c r="C7" s="119">
        <v>928</v>
      </c>
      <c r="D7" s="42">
        <v>3093</v>
      </c>
      <c r="E7" s="98">
        <v>2445</v>
      </c>
      <c r="F7" s="42">
        <v>1616</v>
      </c>
      <c r="G7" s="137">
        <v>1486</v>
      </c>
      <c r="H7" s="5">
        <v>3174</v>
      </c>
      <c r="I7" s="90">
        <v>259</v>
      </c>
      <c r="J7" s="23">
        <v>3610</v>
      </c>
      <c r="K7" s="26">
        <v>1784</v>
      </c>
      <c r="L7" s="32">
        <v>1192</v>
      </c>
      <c r="M7" s="42">
        <v>1455</v>
      </c>
      <c r="N7" s="109">
        <v>2085</v>
      </c>
      <c r="O7" s="42">
        <v>3163</v>
      </c>
      <c r="P7" s="49">
        <v>1994</v>
      </c>
      <c r="Q7"/>
    </row>
    <row r="8" spans="1:18" ht="45" x14ac:dyDescent="0.25">
      <c r="A8" s="7">
        <v>6</v>
      </c>
      <c r="B8" s="68" t="s">
        <v>14</v>
      </c>
      <c r="C8" s="116">
        <v>854</v>
      </c>
      <c r="D8" s="16">
        <v>2491</v>
      </c>
      <c r="E8" s="36">
        <v>2366</v>
      </c>
      <c r="F8" s="37">
        <v>1492</v>
      </c>
      <c r="G8" s="138">
        <v>1337</v>
      </c>
      <c r="H8" s="6">
        <v>2812</v>
      </c>
      <c r="I8" s="91">
        <v>481</v>
      </c>
      <c r="J8" s="22">
        <v>2752</v>
      </c>
      <c r="K8" s="128">
        <v>3122</v>
      </c>
      <c r="L8" s="30">
        <v>1181</v>
      </c>
      <c r="M8" s="36">
        <v>1320</v>
      </c>
      <c r="N8" s="105">
        <v>2223</v>
      </c>
      <c r="O8" s="16">
        <v>3114</v>
      </c>
      <c r="P8" s="50">
        <v>1773</v>
      </c>
      <c r="Q8"/>
    </row>
    <row r="9" spans="1:18" ht="43.5" x14ac:dyDescent="0.25">
      <c r="A9" s="4">
        <v>7</v>
      </c>
      <c r="B9" s="71" t="s">
        <v>13</v>
      </c>
      <c r="C9" s="119">
        <v>539</v>
      </c>
      <c r="D9" s="17">
        <v>2049</v>
      </c>
      <c r="E9" s="98">
        <v>1399</v>
      </c>
      <c r="F9" s="42">
        <v>1104</v>
      </c>
      <c r="G9" s="137">
        <v>846</v>
      </c>
      <c r="H9" s="5">
        <v>2155</v>
      </c>
      <c r="I9" s="90">
        <v>47</v>
      </c>
      <c r="J9" s="23">
        <v>2160</v>
      </c>
      <c r="K9" s="26">
        <v>1306</v>
      </c>
      <c r="L9" s="32">
        <v>789</v>
      </c>
      <c r="M9" s="42">
        <v>935</v>
      </c>
      <c r="N9" s="109">
        <v>1238</v>
      </c>
      <c r="O9" s="17">
        <v>2410</v>
      </c>
      <c r="P9" s="49">
        <v>1240</v>
      </c>
      <c r="Q9"/>
    </row>
    <row r="10" spans="1:18" ht="22.5" x14ac:dyDescent="0.25">
      <c r="A10" s="7">
        <v>8</v>
      </c>
      <c r="B10" s="70" t="s">
        <v>12</v>
      </c>
      <c r="C10" s="41">
        <f>C9/C3</f>
        <v>8.8483953049331031E-4</v>
      </c>
      <c r="D10" s="41">
        <f>D9/D3</f>
        <v>3.4035979468779588E-3</v>
      </c>
      <c r="E10" s="41">
        <f>E9/E3</f>
        <v>1.8167132423981135E-3</v>
      </c>
      <c r="F10" s="41">
        <f>F9/F3</f>
        <v>1.669944032672818E-3</v>
      </c>
      <c r="G10" s="41">
        <f t="shared" ref="G10:O10" si="0">G9/G3</f>
        <v>1.1988453673695831E-3</v>
      </c>
      <c r="H10" s="41">
        <f t="shared" si="0"/>
        <v>2.9273090083689795E-3</v>
      </c>
      <c r="I10" s="41">
        <f t="shared" si="0"/>
        <v>6.8093244280891874E-5</v>
      </c>
      <c r="J10" s="41">
        <f t="shared" si="0"/>
        <v>2.2736411310101492E-3</v>
      </c>
      <c r="K10" s="41">
        <f t="shared" si="0"/>
        <v>2.5408906346973598E-3</v>
      </c>
      <c r="L10" s="110">
        <f t="shared" si="0"/>
        <v>1.3138394418263867E-3</v>
      </c>
      <c r="M10" s="110">
        <f t="shared" si="0"/>
        <v>1.4043340602827293E-3</v>
      </c>
      <c r="N10" s="110">
        <f t="shared" si="0"/>
        <v>1.8504927422718011E-3</v>
      </c>
      <c r="O10" s="110">
        <f t="shared" si="0"/>
        <v>3.9041490898958676E-3</v>
      </c>
      <c r="P10" s="51">
        <v>2.5000000000000001E-3</v>
      </c>
      <c r="Q10"/>
    </row>
    <row r="11" spans="1:18" s="3" customFormat="1" ht="22.5" x14ac:dyDescent="0.25">
      <c r="A11" s="4">
        <v>9</v>
      </c>
      <c r="B11" s="72" t="s">
        <v>11</v>
      </c>
      <c r="C11" s="120">
        <v>21922</v>
      </c>
      <c r="D11" s="35">
        <v>16771</v>
      </c>
      <c r="E11" s="63">
        <v>40011</v>
      </c>
      <c r="F11" s="35">
        <v>14095</v>
      </c>
      <c r="G11" s="139">
        <v>47155</v>
      </c>
      <c r="H11" s="8">
        <v>40021</v>
      </c>
      <c r="I11" s="88">
        <v>58151</v>
      </c>
      <c r="J11" s="35">
        <v>30513</v>
      </c>
      <c r="K11" s="24">
        <v>23621</v>
      </c>
      <c r="L11" s="27">
        <v>27401</v>
      </c>
      <c r="M11" s="35">
        <v>7221</v>
      </c>
      <c r="N11" s="111">
        <v>29371</v>
      </c>
      <c r="O11" s="35">
        <v>71204</v>
      </c>
      <c r="P11" s="52">
        <v>20749</v>
      </c>
    </row>
    <row r="12" spans="1:18" ht="22.5" x14ac:dyDescent="0.25">
      <c r="A12" s="7">
        <v>10</v>
      </c>
      <c r="B12" s="73" t="s">
        <v>10</v>
      </c>
      <c r="C12" s="121">
        <v>10937</v>
      </c>
      <c r="D12" s="37">
        <v>7331</v>
      </c>
      <c r="E12" s="36">
        <v>13557</v>
      </c>
      <c r="F12" s="37">
        <v>8643</v>
      </c>
      <c r="G12" s="138">
        <v>15619</v>
      </c>
      <c r="H12" s="9">
        <v>14490</v>
      </c>
      <c r="I12" s="87">
        <v>15263</v>
      </c>
      <c r="J12" s="37">
        <v>16795</v>
      </c>
      <c r="K12" s="128">
        <v>22147</v>
      </c>
      <c r="L12" s="29">
        <v>17025</v>
      </c>
      <c r="M12" s="37">
        <v>6988</v>
      </c>
      <c r="N12" s="112">
        <v>21151</v>
      </c>
      <c r="O12" s="37">
        <v>16292</v>
      </c>
      <c r="P12" s="50">
        <v>12701</v>
      </c>
      <c r="Q12"/>
    </row>
    <row r="13" spans="1:18" ht="65.25" x14ac:dyDescent="0.25">
      <c r="A13" s="4">
        <v>11</v>
      </c>
      <c r="B13" s="71" t="s">
        <v>9</v>
      </c>
      <c r="C13" s="122">
        <v>7.0000000000000007E-2</v>
      </c>
      <c r="D13" s="44">
        <f>D8/D12</f>
        <v>0.33978993316055106</v>
      </c>
      <c r="E13" s="44">
        <f>E8/E12</f>
        <v>0.17452238695876668</v>
      </c>
      <c r="F13" s="44">
        <f t="shared" ref="F13" si="1">F8/F12</f>
        <v>0.17262524586370473</v>
      </c>
      <c r="G13" s="122">
        <f t="shared" ref="G13" si="2">G8/G12</f>
        <v>8.5600870734361997E-2</v>
      </c>
      <c r="H13" s="81">
        <f>H8/H12</f>
        <v>0.19406487232574188</v>
      </c>
      <c r="I13" s="92">
        <f t="shared" ref="I13" si="3">I8/I12</f>
        <v>3.1514119111577019E-2</v>
      </c>
      <c r="J13" s="44">
        <f t="shared" ref="J13:K13" si="4">J8/J12</f>
        <v>0.16385829115808276</v>
      </c>
      <c r="K13" s="129">
        <f t="shared" si="4"/>
        <v>0.14096717388359598</v>
      </c>
      <c r="L13" s="44">
        <f t="shared" ref="L13:P13" si="5">L8/L12</f>
        <v>6.9368575624082232E-2</v>
      </c>
      <c r="M13" s="44">
        <f t="shared" si="5"/>
        <v>0.18889524899828278</v>
      </c>
      <c r="N13" s="113">
        <f t="shared" si="5"/>
        <v>0.10510141364474493</v>
      </c>
      <c r="O13" s="44">
        <f t="shared" si="5"/>
        <v>0.19113675423520746</v>
      </c>
      <c r="P13" s="44">
        <f t="shared" si="5"/>
        <v>0.13959530745610582</v>
      </c>
      <c r="Q13"/>
    </row>
    <row r="14" spans="1:18" ht="45" x14ac:dyDescent="0.25">
      <c r="A14" s="7">
        <v>12</v>
      </c>
      <c r="B14" s="74" t="s">
        <v>8</v>
      </c>
      <c r="C14" s="121">
        <v>888</v>
      </c>
      <c r="D14" s="37">
        <v>1728</v>
      </c>
      <c r="E14" s="36">
        <v>2653</v>
      </c>
      <c r="F14" s="37">
        <v>1068</v>
      </c>
      <c r="G14" s="134">
        <v>2243</v>
      </c>
      <c r="H14" s="6">
        <v>3727</v>
      </c>
      <c r="I14" s="91">
        <v>1394</v>
      </c>
      <c r="J14" s="22">
        <v>3692</v>
      </c>
      <c r="K14" s="126">
        <v>2644</v>
      </c>
      <c r="L14" s="29">
        <v>1061</v>
      </c>
      <c r="M14" s="37">
        <v>696</v>
      </c>
      <c r="N14" s="100">
        <v>1246</v>
      </c>
      <c r="O14" s="37">
        <v>1888</v>
      </c>
      <c r="P14" s="46">
        <v>1416</v>
      </c>
      <c r="Q14"/>
    </row>
    <row r="15" spans="1:18" s="3" customFormat="1" ht="22.5" x14ac:dyDescent="0.25">
      <c r="A15" s="4">
        <v>13</v>
      </c>
      <c r="B15" s="75" t="s">
        <v>7</v>
      </c>
      <c r="C15" s="120">
        <v>478</v>
      </c>
      <c r="D15" s="35">
        <v>1283</v>
      </c>
      <c r="E15" s="63">
        <v>992</v>
      </c>
      <c r="F15" s="40">
        <v>829</v>
      </c>
      <c r="G15" s="135">
        <v>613</v>
      </c>
      <c r="H15" s="5">
        <v>2083</v>
      </c>
      <c r="I15" s="93">
        <v>171</v>
      </c>
      <c r="J15" s="20">
        <v>1935</v>
      </c>
      <c r="K15" s="25">
        <v>937</v>
      </c>
      <c r="L15" s="33">
        <v>664</v>
      </c>
      <c r="M15" s="40">
        <v>640</v>
      </c>
      <c r="N15" s="101">
        <v>963</v>
      </c>
      <c r="O15" s="35">
        <v>1528</v>
      </c>
      <c r="P15" s="47">
        <v>1112</v>
      </c>
    </row>
    <row r="16" spans="1:18" ht="22.5" x14ac:dyDescent="0.25">
      <c r="A16" s="7">
        <v>14</v>
      </c>
      <c r="B16" s="76" t="s">
        <v>6</v>
      </c>
      <c r="C16" s="123">
        <f t="shared" ref="C16:C17" si="6">C14/(C4+C6)</f>
        <v>0.35001970831690976</v>
      </c>
      <c r="D16" s="39">
        <f>D14/(D4+D6)</f>
        <v>0.26886572273222342</v>
      </c>
      <c r="E16" s="64">
        <f t="shared" ref="E16:F17" si="7">E14/(E4+E6)</f>
        <v>0.40448239060832442</v>
      </c>
      <c r="F16" s="39">
        <f t="shared" si="7"/>
        <v>0.27113480578827115</v>
      </c>
      <c r="G16" s="140">
        <f t="shared" ref="G16:G17" si="8">G14/(G4+G6)</f>
        <v>0.46544926333264164</v>
      </c>
      <c r="H16" s="39">
        <f>H14/(H4+H6)</f>
        <v>0.43621254681647942</v>
      </c>
      <c r="I16" s="94">
        <f t="shared" ref="I16:I17" si="9">I14/(I4+I6)</f>
        <v>0.51006220270764724</v>
      </c>
      <c r="J16" s="39">
        <f t="shared" ref="J16:K17" si="10">J14/(J4+J6)</f>
        <v>0.41906923950056751</v>
      </c>
      <c r="K16" s="130">
        <f t="shared" si="10"/>
        <v>0.36742634797109508</v>
      </c>
      <c r="L16" s="39">
        <f t="shared" ref="L16:P17" si="11">L14/(L4+L6)</f>
        <v>0.32073760580411126</v>
      </c>
      <c r="M16" s="39">
        <f t="shared" si="11"/>
        <v>0.20646692376149511</v>
      </c>
      <c r="N16" s="102">
        <f t="shared" si="11"/>
        <v>0.1960352422907489</v>
      </c>
      <c r="O16" s="39">
        <f t="shared" si="11"/>
        <v>0.25475644312508433</v>
      </c>
      <c r="P16" s="53">
        <f t="shared" si="11"/>
        <v>0.27901477832512317</v>
      </c>
      <c r="Q16"/>
    </row>
    <row r="17" spans="1:16" s="3" customFormat="1" ht="22.5" x14ac:dyDescent="0.25">
      <c r="A17" s="4">
        <v>15</v>
      </c>
      <c r="B17" s="77" t="s">
        <v>5</v>
      </c>
      <c r="C17" s="66">
        <f t="shared" si="6"/>
        <v>0.35069699192956716</v>
      </c>
      <c r="D17" s="38">
        <f>D15/(D5+D7)</f>
        <v>0.26135669179058874</v>
      </c>
      <c r="E17" s="99">
        <f>E15/(E5+E7)</f>
        <v>0.25235309081658613</v>
      </c>
      <c r="F17" s="38">
        <f t="shared" si="7"/>
        <v>0.29512281950872199</v>
      </c>
      <c r="G17" s="38">
        <f t="shared" si="8"/>
        <v>0.27952576379388966</v>
      </c>
      <c r="H17" s="38">
        <f>H15/(H5+H7)</f>
        <v>0.36685452624163439</v>
      </c>
      <c r="I17" s="95">
        <f t="shared" si="9"/>
        <v>0.28125</v>
      </c>
      <c r="J17" s="38">
        <f t="shared" si="10"/>
        <v>0.35839970364882384</v>
      </c>
      <c r="K17" s="131">
        <f t="shared" si="10"/>
        <v>0.30913889805344769</v>
      </c>
      <c r="L17" s="38">
        <f t="shared" si="11"/>
        <v>0.33484619263741805</v>
      </c>
      <c r="M17" s="38">
        <f t="shared" si="11"/>
        <v>0.28293545534924847</v>
      </c>
      <c r="N17" s="103">
        <f t="shared" si="11"/>
        <v>0.27872648335745298</v>
      </c>
      <c r="O17" s="38">
        <f t="shared" si="11"/>
        <v>0.28010999083409716</v>
      </c>
      <c r="P17" s="54">
        <f t="shared" si="11"/>
        <v>0.33483890394459498</v>
      </c>
    </row>
    <row r="18" spans="1:16" s="3" customFormat="1" ht="65.25" x14ac:dyDescent="0.25">
      <c r="A18" s="78">
        <v>16</v>
      </c>
      <c r="B18" s="82" t="s">
        <v>36</v>
      </c>
      <c r="C18" s="124">
        <f t="shared" ref="C18" si="12">C14/C6</f>
        <v>0.47008999470619373</v>
      </c>
      <c r="D18" s="45">
        <f>D14/D6</f>
        <v>0.39452054794520547</v>
      </c>
      <c r="E18" s="45">
        <f t="shared" ref="E18:F18" si="13">E14/E6</f>
        <v>0.59698469846984703</v>
      </c>
      <c r="F18" s="45">
        <f t="shared" si="13"/>
        <v>0.40982348426707599</v>
      </c>
      <c r="G18" s="141">
        <f t="shared" ref="G18" si="14">G14/G6</f>
        <v>0.62340188993885493</v>
      </c>
      <c r="H18" s="45">
        <f>H14/H6</f>
        <v>0.67262227034831257</v>
      </c>
      <c r="I18" s="96">
        <f t="shared" ref="I18" si="15">I14/I6</f>
        <v>0.63857077416399455</v>
      </c>
      <c r="J18" s="45">
        <f t="shared" ref="J18:K18" si="16">J14/J6</f>
        <v>0.55170352659892408</v>
      </c>
      <c r="K18" s="132">
        <f t="shared" si="16"/>
        <v>0.50787552823665005</v>
      </c>
      <c r="L18" s="45">
        <f t="shared" ref="L18:P18" si="17">L14/L6</f>
        <v>0.48736793752870922</v>
      </c>
      <c r="M18" s="45">
        <f t="shared" si="17"/>
        <v>0.28419763168640261</v>
      </c>
      <c r="N18" s="104">
        <f t="shared" si="17"/>
        <v>0.26336926653984361</v>
      </c>
      <c r="O18" s="45">
        <f t="shared" si="17"/>
        <v>0.37926878264363201</v>
      </c>
      <c r="P18" s="65">
        <f t="shared" si="17"/>
        <v>0.40422495004282044</v>
      </c>
    </row>
    <row r="19" spans="1:16" s="3" customFormat="1" ht="67.5" x14ac:dyDescent="0.25">
      <c r="A19" s="7">
        <v>17</v>
      </c>
      <c r="B19" s="68" t="s">
        <v>4</v>
      </c>
      <c r="C19" s="121">
        <v>0</v>
      </c>
      <c r="D19" s="36">
        <v>10</v>
      </c>
      <c r="E19" s="36">
        <v>56</v>
      </c>
      <c r="F19" s="37">
        <v>61</v>
      </c>
      <c r="G19" s="134">
        <v>4</v>
      </c>
      <c r="H19" s="6">
        <v>375</v>
      </c>
      <c r="I19" s="91">
        <v>2</v>
      </c>
      <c r="J19" s="22">
        <v>104</v>
      </c>
      <c r="K19" s="126">
        <v>57</v>
      </c>
      <c r="L19" s="30">
        <v>0</v>
      </c>
      <c r="M19" s="36">
        <v>0</v>
      </c>
      <c r="N19" s="105">
        <v>14</v>
      </c>
      <c r="O19" s="36">
        <v>23</v>
      </c>
      <c r="P19" s="46">
        <v>16</v>
      </c>
    </row>
    <row r="20" spans="1:16" s="3" customFormat="1" ht="22.5" x14ac:dyDescent="0.25">
      <c r="A20" s="7">
        <v>18</v>
      </c>
      <c r="B20" s="68" t="s">
        <v>3</v>
      </c>
      <c r="C20" s="116">
        <v>26</v>
      </c>
      <c r="D20" s="36">
        <v>3</v>
      </c>
      <c r="E20" s="36">
        <v>26</v>
      </c>
      <c r="F20" s="36">
        <v>50</v>
      </c>
      <c r="G20" s="134">
        <v>163</v>
      </c>
      <c r="H20" s="6">
        <v>131</v>
      </c>
      <c r="I20" s="91">
        <v>0</v>
      </c>
      <c r="J20" s="22">
        <v>1</v>
      </c>
      <c r="K20" s="126">
        <v>0</v>
      </c>
      <c r="L20" s="30">
        <v>29</v>
      </c>
      <c r="M20" s="36">
        <v>30</v>
      </c>
      <c r="N20" s="105">
        <v>94</v>
      </c>
      <c r="O20" s="36">
        <v>87</v>
      </c>
      <c r="P20" s="46">
        <v>33</v>
      </c>
    </row>
    <row r="21" spans="1:16" s="3" customFormat="1" ht="45" x14ac:dyDescent="0.25">
      <c r="A21" s="4">
        <v>19</v>
      </c>
      <c r="B21" s="69" t="s">
        <v>2</v>
      </c>
      <c r="C21" s="117">
        <v>22</v>
      </c>
      <c r="D21" s="34">
        <v>0</v>
      </c>
      <c r="E21" s="34">
        <v>11</v>
      </c>
      <c r="F21" s="34">
        <v>0</v>
      </c>
      <c r="G21" s="135">
        <v>22</v>
      </c>
      <c r="H21" s="5">
        <v>92</v>
      </c>
      <c r="I21" s="93">
        <v>0</v>
      </c>
      <c r="J21" s="35">
        <v>75</v>
      </c>
      <c r="K21" s="25">
        <v>1</v>
      </c>
      <c r="L21" s="28">
        <v>6</v>
      </c>
      <c r="M21" s="34">
        <v>3</v>
      </c>
      <c r="N21" s="106">
        <v>65</v>
      </c>
      <c r="O21" s="34">
        <v>11</v>
      </c>
      <c r="P21" s="47">
        <v>11</v>
      </c>
    </row>
    <row r="22" spans="1:16" s="3" customFormat="1" ht="93.75" customHeight="1" x14ac:dyDescent="0.25">
      <c r="A22" s="7">
        <v>20</v>
      </c>
      <c r="B22" s="68" t="s">
        <v>32</v>
      </c>
      <c r="C22" s="116">
        <v>0</v>
      </c>
      <c r="D22" s="36">
        <v>0</v>
      </c>
      <c r="E22" s="36">
        <v>43</v>
      </c>
      <c r="F22" s="36">
        <v>0</v>
      </c>
      <c r="G22" s="134">
        <v>0</v>
      </c>
      <c r="H22" s="9">
        <v>2</v>
      </c>
      <c r="I22" s="91">
        <v>0</v>
      </c>
      <c r="J22" s="21">
        <v>6</v>
      </c>
      <c r="K22" s="126">
        <v>2</v>
      </c>
      <c r="L22" s="30">
        <v>0</v>
      </c>
      <c r="M22" s="36">
        <v>0</v>
      </c>
      <c r="N22" s="105">
        <v>0</v>
      </c>
      <c r="O22" s="36">
        <v>0</v>
      </c>
      <c r="P22" s="46">
        <v>0</v>
      </c>
    </row>
    <row r="23" spans="1:16" s="3" customFormat="1" ht="45" x14ac:dyDescent="0.25">
      <c r="A23" s="4">
        <v>21</v>
      </c>
      <c r="B23" s="69" t="s">
        <v>1</v>
      </c>
      <c r="C23" s="117">
        <v>667</v>
      </c>
      <c r="D23" s="34">
        <v>669</v>
      </c>
      <c r="E23" s="63">
        <v>1380</v>
      </c>
      <c r="F23" s="34">
        <v>288</v>
      </c>
      <c r="G23" s="135">
        <v>3213</v>
      </c>
      <c r="H23" s="5">
        <v>1789</v>
      </c>
      <c r="I23" s="93">
        <v>140</v>
      </c>
      <c r="J23" s="19">
        <v>1632</v>
      </c>
      <c r="K23" s="25">
        <v>1072</v>
      </c>
      <c r="L23" s="28">
        <v>89</v>
      </c>
      <c r="M23" s="34">
        <v>1011</v>
      </c>
      <c r="N23" s="106">
        <v>1236</v>
      </c>
      <c r="O23" s="34">
        <v>4372</v>
      </c>
      <c r="P23" s="47">
        <v>638</v>
      </c>
    </row>
    <row r="24" spans="1:16" s="3" customFormat="1" ht="45" x14ac:dyDescent="0.25">
      <c r="A24" s="7">
        <v>22</v>
      </c>
      <c r="B24" s="68" t="s">
        <v>38</v>
      </c>
      <c r="C24" s="116">
        <v>913</v>
      </c>
      <c r="D24" s="16">
        <v>1134</v>
      </c>
      <c r="E24" s="36">
        <v>719</v>
      </c>
      <c r="F24" s="36">
        <v>803</v>
      </c>
      <c r="G24" s="134">
        <v>470</v>
      </c>
      <c r="H24" s="6">
        <v>1359</v>
      </c>
      <c r="I24" s="91">
        <v>24</v>
      </c>
      <c r="J24" s="22">
        <v>831</v>
      </c>
      <c r="K24" s="128">
        <v>316</v>
      </c>
      <c r="L24" s="30">
        <v>483</v>
      </c>
      <c r="M24" s="36">
        <v>24</v>
      </c>
      <c r="N24" s="105">
        <v>861</v>
      </c>
      <c r="O24" s="16">
        <v>1063</v>
      </c>
      <c r="P24" s="46">
        <v>562</v>
      </c>
    </row>
    <row r="25" spans="1:16" s="3" customFormat="1" ht="45" x14ac:dyDescent="0.25">
      <c r="A25" s="4">
        <v>23</v>
      </c>
      <c r="B25" s="69" t="s">
        <v>39</v>
      </c>
      <c r="C25" s="117">
        <v>560</v>
      </c>
      <c r="D25" s="15">
        <v>952</v>
      </c>
      <c r="E25" s="63">
        <v>862</v>
      </c>
      <c r="F25" s="34">
        <v>686</v>
      </c>
      <c r="G25" s="135">
        <v>405</v>
      </c>
      <c r="H25" s="5">
        <v>1101</v>
      </c>
      <c r="I25" s="93">
        <v>33</v>
      </c>
      <c r="J25" s="20">
        <v>670</v>
      </c>
      <c r="K25" s="24">
        <v>279</v>
      </c>
      <c r="L25" s="28">
        <v>319</v>
      </c>
      <c r="M25" s="34">
        <v>34</v>
      </c>
      <c r="N25" s="106">
        <v>737</v>
      </c>
      <c r="O25" s="15">
        <v>878</v>
      </c>
      <c r="P25" s="47">
        <v>610</v>
      </c>
    </row>
    <row r="26" spans="1:16" s="3" customFormat="1" ht="92.25" customHeight="1" x14ac:dyDescent="0.25">
      <c r="A26" s="7">
        <v>24</v>
      </c>
      <c r="B26" s="68" t="s">
        <v>40</v>
      </c>
      <c r="C26" s="116">
        <v>123</v>
      </c>
      <c r="D26" s="16">
        <v>179</v>
      </c>
      <c r="E26" s="36">
        <v>4</v>
      </c>
      <c r="F26" s="36">
        <v>15</v>
      </c>
      <c r="G26" s="134">
        <v>103</v>
      </c>
      <c r="H26" s="6">
        <v>70</v>
      </c>
      <c r="I26" s="91">
        <v>2</v>
      </c>
      <c r="J26" s="22">
        <v>20</v>
      </c>
      <c r="K26" s="128">
        <v>55</v>
      </c>
      <c r="L26" s="30">
        <v>0</v>
      </c>
      <c r="M26" s="36">
        <v>15</v>
      </c>
      <c r="N26" s="105">
        <v>46</v>
      </c>
      <c r="O26" s="16">
        <v>193</v>
      </c>
      <c r="P26" s="46">
        <v>153</v>
      </c>
    </row>
    <row r="27" spans="1:16" s="3" customFormat="1" ht="23.25" thickBot="1" x14ac:dyDescent="0.3">
      <c r="A27" s="4">
        <v>25</v>
      </c>
      <c r="B27" s="69" t="s">
        <v>0</v>
      </c>
      <c r="C27" s="117">
        <v>2017</v>
      </c>
      <c r="D27" s="15">
        <v>4051</v>
      </c>
      <c r="E27" s="63">
        <v>5578</v>
      </c>
      <c r="F27" s="34">
        <v>3035</v>
      </c>
      <c r="G27" s="135">
        <v>3697</v>
      </c>
      <c r="H27" s="5">
        <v>10333</v>
      </c>
      <c r="I27" s="93">
        <v>129</v>
      </c>
      <c r="J27" s="20">
        <v>4312</v>
      </c>
      <c r="K27" s="25">
        <v>7737</v>
      </c>
      <c r="L27" s="28">
        <v>1636</v>
      </c>
      <c r="M27" s="34">
        <v>840</v>
      </c>
      <c r="N27" s="106">
        <v>11628</v>
      </c>
      <c r="O27" s="15">
        <v>5063</v>
      </c>
      <c r="P27" s="47">
        <v>4139</v>
      </c>
    </row>
    <row r="28" spans="1:16" ht="25.5" customHeight="1" x14ac:dyDescent="0.3">
      <c r="A28" s="79"/>
    </row>
    <row r="29" spans="1:16" ht="25.5" customHeight="1" x14ac:dyDescent="0.3">
      <c r="B29" s="143"/>
      <c r="C29" s="143"/>
      <c r="D29" s="143"/>
      <c r="E29" s="143"/>
      <c r="F29" s="143"/>
      <c r="G29" s="143"/>
      <c r="H29" s="143"/>
      <c r="I29" s="143"/>
      <c r="J29" s="143"/>
      <c r="K29" s="143"/>
    </row>
    <row r="30" spans="1:16" ht="25.5" customHeight="1" x14ac:dyDescent="0.3">
      <c r="B30" s="14"/>
      <c r="C30" s="80"/>
      <c r="D30" s="84"/>
      <c r="E30" s="80"/>
      <c r="F30" s="80"/>
      <c r="G30" s="80"/>
      <c r="H30" s="13"/>
      <c r="I30" s="13"/>
      <c r="J30" s="13"/>
      <c r="K30" s="13"/>
    </row>
  </sheetData>
  <mergeCells count="2">
    <mergeCell ref="A1:P1"/>
    <mergeCell ref="B29:K29"/>
  </mergeCells>
  <pageMargins left="0.59055118110236227" right="0.59055118110236227" top="0.59055118110236227" bottom="0.19685039370078741" header="0" footer="0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январь-июнь 2025</vt:lpstr>
      <vt:lpstr>'январь-июнь 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2025-08-08T08:52:46Z</dcterms:modified>
</cp:coreProperties>
</file>