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январь-сентябрь 2025" sheetId="10" r:id="rId1"/>
  </sheets>
  <definedNames>
    <definedName name="_xlnm._FilterDatabase" localSheetId="0" hidden="1">'январь-сентябрь 2025'!$A$1:$O$1</definedName>
    <definedName name="_xlnm.Print_Area" localSheetId="0">'январь-сентябрь 2025'!$A$1:$P$27</definedName>
  </definedNames>
  <calcPr calcId="145621"/>
</workbook>
</file>

<file path=xl/calcChain.xml><?xml version="1.0" encoding="utf-8"?>
<calcChain xmlns="http://schemas.openxmlformats.org/spreadsheetml/2006/main">
  <c r="K10" i="10" l="1"/>
  <c r="F18" i="10"/>
  <c r="F17" i="10"/>
  <c r="F16" i="10"/>
  <c r="F13" i="10"/>
  <c r="F10" i="10"/>
  <c r="M10" i="10" l="1"/>
  <c r="M18" i="10"/>
  <c r="M17" i="10"/>
  <c r="M16" i="10"/>
  <c r="M13" i="10"/>
  <c r="C10" i="10" l="1"/>
  <c r="C18" i="10" l="1"/>
  <c r="C17" i="10"/>
  <c r="C16" i="10"/>
  <c r="C13" i="10"/>
  <c r="K18" i="10" l="1"/>
  <c r="K17" i="10"/>
  <c r="K16" i="10"/>
  <c r="K13" i="10"/>
  <c r="D18" i="10" l="1"/>
  <c r="D17" i="10"/>
  <c r="D16" i="10"/>
  <c r="D13" i="10"/>
  <c r="D10" i="10"/>
  <c r="N18" i="10" l="1"/>
  <c r="N17" i="10"/>
  <c r="N16" i="10"/>
  <c r="N13" i="10"/>
  <c r="N10" i="10"/>
  <c r="O10" i="10"/>
  <c r="O18" i="10"/>
  <c r="O17" i="10"/>
  <c r="O16" i="10"/>
  <c r="O13" i="10"/>
  <c r="G10" i="10" l="1"/>
  <c r="G18" i="10"/>
  <c r="G17" i="10"/>
  <c r="G16" i="10"/>
  <c r="G13" i="10"/>
  <c r="L10" i="10"/>
  <c r="I18" i="10" l="1"/>
  <c r="I17" i="10"/>
  <c r="I16" i="10"/>
  <c r="I13" i="10"/>
  <c r="I10" i="10"/>
  <c r="E10" i="10" l="1"/>
  <c r="E13" i="10"/>
  <c r="E18" i="10"/>
  <c r="E17" i="10"/>
  <c r="E16" i="10"/>
  <c r="J18" i="10" l="1"/>
  <c r="J17" i="10"/>
  <c r="J16" i="10"/>
  <c r="J13" i="10"/>
  <c r="J10" i="10"/>
  <c r="P18" i="10" l="1"/>
  <c r="P17" i="10"/>
  <c r="P16" i="10"/>
  <c r="P13" i="10"/>
  <c r="P10" i="10"/>
  <c r="H10" i="10" l="1"/>
  <c r="H18" i="10" l="1"/>
  <c r="H17" i="10"/>
  <c r="H16" i="10"/>
  <c r="H13" i="10"/>
  <c r="L13" i="10" l="1"/>
  <c r="L16" i="10"/>
  <c r="L17" i="10"/>
  <c r="L18" i="10"/>
</calcChain>
</file>

<file path=xl/sharedStrings.xml><?xml version="1.0" encoding="utf-8"?>
<sst xmlns="http://schemas.openxmlformats.org/spreadsheetml/2006/main" count="42" uniqueCount="42">
  <si>
    <t>Оказаны услуги по профессиональной ориентации, чел.</t>
  </si>
  <si>
    <t>Трудоустроено несовершеннолетних граждан в возрасте от 14 до 18 лет в свободное от учебы время, чел.</t>
  </si>
  <si>
    <t>Трудоустроено безработных граждан, испытывающих трудности в поиске работы, чел.</t>
  </si>
  <si>
    <t>Участвовало в оплачиваемых общественных работах, чел.</t>
  </si>
  <si>
    <t>Профессиональное обучение и дополнительное профессиональное образование безработных граждан по направлению органов службы занятости населения, чел.</t>
  </si>
  <si>
    <t>Уровень трудоустройства безработных граждан</t>
  </si>
  <si>
    <t>Уровень трудоустройства ищущих работу граждан</t>
  </si>
  <si>
    <t xml:space="preserve">      в том числе безработные, чел.</t>
  </si>
  <si>
    <t>Нашли работу (доходное занятие) при содействии службы занятости населения, чел.:</t>
  </si>
  <si>
    <t>Коэффициент напряженности на рынке труда (количество незанятых граждан на 1 вакансию) на конец периода, ед.</t>
  </si>
  <si>
    <t>Количество вакансий на конец периода, ед.</t>
  </si>
  <si>
    <t>Количество вакансий, заявленных в течение периода, ед.</t>
  </si>
  <si>
    <t>Уровень регистрируемой безработицы на конец периода</t>
  </si>
  <si>
    <t>Численность безработных граждан на конец периода, чел.</t>
  </si>
  <si>
    <t>Численность граждан, состоящих на регистрационном учете на конец периода, чел.</t>
  </si>
  <si>
    <t>Признано безработными в течение периода, чел.</t>
  </si>
  <si>
    <t>Численность граждан, обратившихся за содействием в поиске подходящей работы в течение периода, чел.</t>
  </si>
  <si>
    <t>Численность безработных граждан на начало года, чел.</t>
  </si>
  <si>
    <t>Численность граждан, состоящих на регистрационном учете на начало года, чел.</t>
  </si>
  <si>
    <t>Челябинск</t>
  </si>
  <si>
    <t>Ростов-на-Дону</t>
  </si>
  <si>
    <t>Пермь</t>
  </si>
  <si>
    <t>Новосибирск</t>
  </si>
  <si>
    <t>Нижний Новгород</t>
  </si>
  <si>
    <t>Красноярск</t>
  </si>
  <si>
    <t>Казань</t>
  </si>
  <si>
    <t>Екатеринбург</t>
  </si>
  <si>
    <t>Волгоград</t>
  </si>
  <si>
    <t>Показатель</t>
  </si>
  <si>
    <t>№ п/п</t>
  </si>
  <si>
    <t>Воронеж</t>
  </si>
  <si>
    <t>Краснодар</t>
  </si>
  <si>
    <t>Трудоустроено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квалификации, чел.</t>
  </si>
  <si>
    <t>Омск</t>
  </si>
  <si>
    <t xml:space="preserve"> Самара</t>
  </si>
  <si>
    <t>Уфа</t>
  </si>
  <si>
    <t>Доля трудоустроенных граждан в общей численности граждан, обратившихся в целях поиска подходящей работы, %</t>
  </si>
  <si>
    <t>Численность трудоспособного населения в трудоспособном возрасте/экономически активного населения, чел.</t>
  </si>
  <si>
    <t>Оказаны меры государственной поддержки по социальной адаптации, чел.</t>
  </si>
  <si>
    <t>Оказаны меры государственной поддержки по психологической поддержке, чел.</t>
  </si>
  <si>
    <t>Численность безработных граждан, получивших меру государственной поддержки по содействию началу осуществления предпринимателькой и иной приносящей доход деятельности
(консультации), чел.</t>
  </si>
  <si>
    <t>Мониторинг ситуации, сложившейся на регистрируемом рынке труда городов-миллионеров России за период январь-сентябрь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</si>
</sst>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\ ##0"/>
    <numFmt numFmtId="167" formatCode="#\ ##0.00"/>
  </numFmts>
  <fonts count="3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7"/>
      <color theme="1"/>
      <name val="Times New Roman"/>
      <family val="1"/>
      <charset val="204"/>
    </font>
    <font>
      <b/>
      <sz val="17"/>
      <color rgb="FFFF0000"/>
      <name val="Times New Roman"/>
      <family val="1"/>
      <charset val="204"/>
    </font>
    <font>
      <sz val="17"/>
      <color indexed="8"/>
      <name val="Times New Roman"/>
      <family val="1"/>
      <charset val="204"/>
    </font>
    <font>
      <sz val="17"/>
      <color rgb="FF000000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7"/>
      <color indexed="8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7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7"/>
      <color indexed="2"/>
      <name val="Times New Roman"/>
      <family val="1"/>
      <charset val="204"/>
    </font>
    <font>
      <sz val="17"/>
      <name val="Times New Roman"/>
      <charset val="204"/>
    </font>
    <font>
      <b/>
      <sz val="17"/>
      <name val="Times New Roman"/>
      <charset val="204"/>
    </font>
    <font>
      <b/>
      <sz val="17"/>
      <color rgb="FFFF0000"/>
      <name val="Times New Roman"/>
      <charset val="204"/>
    </font>
    <font>
      <b/>
      <sz val="17"/>
      <color theme="1"/>
      <name val="Times New Roman"/>
      <charset val="204"/>
    </font>
    <font>
      <sz val="17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sz val="17"/>
      <color indexed="2"/>
      <name val="Times New Roman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15" fillId="0" borderId="0" xfId="0" applyFont="1" applyAlignment="1">
      <alignment wrapText="1"/>
    </xf>
    <xf numFmtId="166" fontId="19" fillId="0" borderId="1" xfId="2" applyNumberFormat="1" applyFont="1" applyFill="1" applyBorder="1" applyAlignment="1">
      <alignment horizontal="center" vertical="center" wrapText="1"/>
    </xf>
    <xf numFmtId="166" fontId="18" fillId="0" borderId="1" xfId="2" applyNumberFormat="1" applyFont="1" applyFill="1" applyBorder="1" applyAlignment="1">
      <alignment horizontal="center" vertical="center" wrapText="1"/>
    </xf>
    <xf numFmtId="166" fontId="19" fillId="4" borderId="1" xfId="2" applyNumberFormat="1" applyFont="1" applyFill="1" applyBorder="1" applyAlignment="1">
      <alignment horizontal="center" vertical="center" wrapText="1"/>
    </xf>
    <xf numFmtId="166" fontId="18" fillId="4" borderId="1" xfId="2" applyNumberFormat="1" applyFont="1" applyFill="1" applyBorder="1" applyAlignment="1">
      <alignment horizontal="center" vertical="center" wrapText="1"/>
    </xf>
    <xf numFmtId="166" fontId="20" fillId="4" borderId="1" xfId="2" applyNumberFormat="1" applyFont="1" applyFill="1" applyBorder="1" applyAlignment="1">
      <alignment horizontal="center" vertical="center" wrapText="1"/>
    </xf>
    <xf numFmtId="166" fontId="20" fillId="0" borderId="1" xfId="2" applyNumberFormat="1" applyFont="1" applyFill="1" applyBorder="1" applyAlignment="1">
      <alignment horizontal="center" vertical="center" wrapText="1"/>
    </xf>
    <xf numFmtId="166" fontId="19" fillId="2" borderId="1" xfId="2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66" fontId="18" fillId="0" borderId="2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1" fontId="3" fillId="0" borderId="13" xfId="0" applyNumberFormat="1" applyFont="1" applyFill="1" applyBorder="1" applyAlignment="1">
      <alignment horizontal="left" vertical="top" wrapText="1"/>
    </xf>
    <xf numFmtId="1" fontId="3" fillId="3" borderId="13" xfId="0" applyNumberFormat="1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justify" vertical="top" wrapText="1"/>
    </xf>
    <xf numFmtId="0" fontId="5" fillId="0" borderId="13" xfId="0" applyFont="1" applyFill="1" applyBorder="1" applyAlignment="1">
      <alignment horizontal="justify" vertical="top" wrapText="1"/>
    </xf>
    <xf numFmtId="0" fontId="8" fillId="3" borderId="13" xfId="0" applyFont="1" applyFill="1" applyBorder="1" applyAlignment="1">
      <alignment horizontal="justify" vertical="top" wrapText="1"/>
    </xf>
    <xf numFmtId="0" fontId="8" fillId="0" borderId="13" xfId="0" applyFont="1" applyFill="1" applyBorder="1" applyAlignment="1">
      <alignment horizontal="justify" vertical="top" wrapText="1"/>
    </xf>
    <xf numFmtId="0" fontId="9" fillId="3" borderId="14" xfId="0" applyFont="1" applyFill="1" applyBorder="1" applyAlignment="1">
      <alignment horizontal="left" vertical="top" wrapText="1"/>
    </xf>
    <xf numFmtId="0" fontId="1" fillId="0" borderId="0" xfId="0" applyFont="1"/>
    <xf numFmtId="0" fontId="14" fillId="0" borderId="0" xfId="0" applyFont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0" fontId="21" fillId="5" borderId="1" xfId="0" applyNumberFormat="1" applyFont="1" applyFill="1" applyBorder="1" applyAlignment="1">
      <alignment horizontal="center" vertical="center" wrapText="1"/>
    </xf>
    <xf numFmtId="166" fontId="22" fillId="0" borderId="2" xfId="0" applyNumberFormat="1" applyFont="1" applyFill="1" applyBorder="1" applyAlignment="1">
      <alignment horizontal="center" vertical="center"/>
    </xf>
    <xf numFmtId="166" fontId="22" fillId="4" borderId="1" xfId="0" applyNumberFormat="1" applyFont="1" applyFill="1" applyBorder="1" applyAlignment="1">
      <alignment horizontal="center" vertical="center"/>
    </xf>
    <xf numFmtId="166" fontId="22" fillId="0" borderId="1" xfId="0" applyNumberFormat="1" applyFont="1" applyFill="1" applyBorder="1" applyAlignment="1">
      <alignment horizontal="center" vertical="center"/>
    </xf>
    <xf numFmtId="166" fontId="23" fillId="4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horizontal="center" vertical="center"/>
    </xf>
    <xf numFmtId="166" fontId="22" fillId="4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167" fontId="25" fillId="2" borderId="1" xfId="0" applyNumberFormat="1" applyFont="1" applyFill="1" applyBorder="1" applyAlignment="1">
      <alignment horizontal="center"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165" fontId="24" fillId="4" borderId="1" xfId="0" applyNumberFormat="1" applyFont="1" applyFill="1" applyBorder="1" applyAlignment="1">
      <alignment horizontal="center" vertical="center"/>
    </xf>
    <xf numFmtId="3" fontId="26" fillId="6" borderId="2" xfId="0" applyNumberFormat="1" applyFont="1" applyFill="1" applyBorder="1" applyAlignment="1">
      <alignment horizontal="center" vertical="center" shrinkToFit="1"/>
    </xf>
    <xf numFmtId="3" fontId="26" fillId="6" borderId="1" xfId="0" applyNumberFormat="1" applyFont="1" applyFill="1" applyBorder="1" applyAlignment="1">
      <alignment horizontal="center" vertical="center" shrinkToFit="1"/>
    </xf>
    <xf numFmtId="3" fontId="27" fillId="6" borderId="1" xfId="0" applyNumberFormat="1" applyFont="1" applyFill="1" applyBorder="1" applyAlignment="1">
      <alignment horizontal="center" vertical="center"/>
    </xf>
    <xf numFmtId="3" fontId="28" fillId="6" borderId="1" xfId="0" applyNumberFormat="1" applyFont="1" applyFill="1" applyBorder="1" applyAlignment="1">
      <alignment horizontal="center" vertical="center"/>
    </xf>
    <xf numFmtId="3" fontId="26" fillId="6" borderId="1" xfId="0" applyNumberFormat="1" applyFont="1" applyFill="1" applyBorder="1" applyAlignment="1">
      <alignment horizontal="center" vertical="center" wrapText="1"/>
    </xf>
    <xf numFmtId="4" fontId="27" fillId="6" borderId="1" xfId="0" applyNumberFormat="1" applyFont="1" applyFill="1" applyBorder="1" applyAlignment="1">
      <alignment horizontal="center" vertical="center" wrapText="1"/>
    </xf>
    <xf numFmtId="3" fontId="26" fillId="6" borderId="1" xfId="0" applyNumberFormat="1" applyFont="1" applyFill="1" applyBorder="1" applyAlignment="1">
      <alignment horizontal="center" vertical="center"/>
    </xf>
    <xf numFmtId="165" fontId="29" fillId="6" borderId="1" xfId="0" applyNumberFormat="1" applyFont="1" applyFill="1" applyBorder="1" applyAlignment="1">
      <alignment horizontal="center" vertical="center" wrapText="1"/>
    </xf>
    <xf numFmtId="3" fontId="27" fillId="7" borderId="1" xfId="0" applyNumberFormat="1" applyFont="1" applyFill="1" applyBorder="1" applyAlignment="1">
      <alignment horizontal="center" vertical="center"/>
    </xf>
    <xf numFmtId="3" fontId="28" fillId="7" borderId="1" xfId="0" applyNumberFormat="1" applyFont="1" applyFill="1" applyBorder="1" applyAlignment="1">
      <alignment horizontal="center" vertical="center"/>
    </xf>
    <xf numFmtId="10" fontId="29" fillId="7" borderId="1" xfId="0" applyNumberFormat="1" applyFont="1" applyFill="1" applyBorder="1" applyAlignment="1">
      <alignment horizontal="center" vertical="center" wrapText="1"/>
    </xf>
    <xf numFmtId="3" fontId="26" fillId="7" borderId="1" xfId="0" applyNumberFormat="1" applyFont="1" applyFill="1" applyBorder="1" applyAlignment="1">
      <alignment horizontal="center" vertical="center" wrapText="1"/>
    </xf>
    <xf numFmtId="3" fontId="26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3" fontId="2" fillId="5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5" fontId="21" fillId="5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165" fontId="21" fillId="5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10" fontId="4" fillId="3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30" fillId="0" borderId="0" xfId="0" applyFont="1"/>
    <xf numFmtId="0" fontId="31" fillId="0" borderId="0" xfId="0" applyFont="1" applyAlignment="1"/>
    <xf numFmtId="0" fontId="34" fillId="0" borderId="0" xfId="0" applyFont="1"/>
    <xf numFmtId="0" fontId="35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right"/>
    </xf>
    <xf numFmtId="0" fontId="34" fillId="0" borderId="0" xfId="0" applyFont="1" applyBorder="1"/>
    <xf numFmtId="0" fontId="33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3" fontId="26" fillId="7" borderId="0" xfId="0" applyNumberFormat="1" applyFont="1" applyFill="1" applyBorder="1" applyAlignment="1">
      <alignment horizontal="center" vertical="center" shrinkToFit="1"/>
    </xf>
    <xf numFmtId="3" fontId="9" fillId="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2" fillId="8" borderId="11" xfId="1" applyNumberFormat="1" applyFont="1" applyFill="1" applyBorder="1" applyAlignment="1">
      <alignment horizontal="center" vertical="center"/>
    </xf>
    <xf numFmtId="3" fontId="2" fillId="9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Border="1" applyAlignment="1">
      <alignment horizontal="center" vertical="center"/>
    </xf>
    <xf numFmtId="3" fontId="7" fillId="9" borderId="12" xfId="1" applyNumberFormat="1" applyFont="1" applyFill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2" fillId="9" borderId="12" xfId="1" applyNumberFormat="1" applyFont="1" applyFill="1" applyBorder="1" applyAlignment="1">
      <alignment horizontal="center" vertical="center" wrapText="1"/>
    </xf>
    <xf numFmtId="10" fontId="4" fillId="9" borderId="12" xfId="1" applyNumberFormat="1" applyFont="1" applyFill="1" applyBorder="1" applyAlignment="1">
      <alignment horizontal="center" vertical="center" wrapText="1"/>
    </xf>
    <xf numFmtId="3" fontId="2" fillId="0" borderId="12" xfId="1" applyNumberFormat="1" applyFont="1" applyBorder="1" applyAlignment="1">
      <alignment horizontal="center" vertical="center" wrapText="1"/>
    </xf>
    <xf numFmtId="4" fontId="9" fillId="8" borderId="12" xfId="0" applyNumberFormat="1" applyFont="1" applyFill="1" applyBorder="1" applyAlignment="1">
      <alignment horizontal="center" vertical="center" wrapText="1"/>
    </xf>
    <xf numFmtId="165" fontId="4" fillId="9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165" fontId="4" fillId="9" borderId="12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view="pageBreakPreview" topLeftCell="A10" zoomScale="55" zoomScaleNormal="80" zoomScaleSheetLayoutView="55" workbookViewId="0">
      <selection activeCell="A32" sqref="A32:B32"/>
    </sheetView>
  </sheetViews>
  <sheetFormatPr defaultRowHeight="18.75" x14ac:dyDescent="0.3"/>
  <cols>
    <col min="1" max="1" width="5.140625" style="2" customWidth="1"/>
    <col min="2" max="2" width="90.5703125" style="1" customWidth="1"/>
    <col min="3" max="3" width="21.140625" style="1" customWidth="1"/>
    <col min="4" max="4" width="21.140625" style="42" customWidth="1"/>
    <col min="5" max="5" width="21.5703125" style="1" customWidth="1"/>
    <col min="6" max="17" width="21.140625" style="1" customWidth="1"/>
    <col min="19" max="19" width="53.42578125" customWidth="1"/>
  </cols>
  <sheetData>
    <row r="1" spans="1:18" ht="59.25" customHeight="1" thickBot="1" x14ac:dyDescent="0.3">
      <c r="A1" s="157" t="s">
        <v>41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43"/>
    </row>
    <row r="2" spans="1:18" ht="63" customHeight="1" thickBot="1" x14ac:dyDescent="0.3">
      <c r="A2" s="94" t="s">
        <v>29</v>
      </c>
      <c r="B2" s="94" t="s">
        <v>28</v>
      </c>
      <c r="C2" s="94" t="s">
        <v>27</v>
      </c>
      <c r="D2" s="94" t="s">
        <v>30</v>
      </c>
      <c r="E2" s="94" t="s">
        <v>26</v>
      </c>
      <c r="F2" s="94" t="s">
        <v>25</v>
      </c>
      <c r="G2" s="16" t="s">
        <v>31</v>
      </c>
      <c r="H2" s="17" t="s">
        <v>24</v>
      </c>
      <c r="I2" s="18" t="s">
        <v>23</v>
      </c>
      <c r="J2" s="94" t="s">
        <v>22</v>
      </c>
      <c r="K2" s="94" t="s">
        <v>33</v>
      </c>
      <c r="L2" s="94" t="s">
        <v>21</v>
      </c>
      <c r="M2" s="94" t="s">
        <v>20</v>
      </c>
      <c r="N2" s="94" t="s">
        <v>34</v>
      </c>
      <c r="O2" s="94" t="s">
        <v>35</v>
      </c>
      <c r="P2" s="19" t="s">
        <v>19</v>
      </c>
      <c r="Q2"/>
    </row>
    <row r="3" spans="1:18" ht="45" x14ac:dyDescent="0.35">
      <c r="A3" s="93">
        <v>1</v>
      </c>
      <c r="B3" s="30" t="s">
        <v>37</v>
      </c>
      <c r="C3" s="20">
        <v>609150</v>
      </c>
      <c r="D3" s="12">
        <v>602010</v>
      </c>
      <c r="E3" s="44">
        <v>770072</v>
      </c>
      <c r="F3" s="12">
        <v>661100</v>
      </c>
      <c r="G3" s="48">
        <v>705679</v>
      </c>
      <c r="H3" s="13">
        <v>736171</v>
      </c>
      <c r="I3" s="46">
        <v>690230</v>
      </c>
      <c r="J3" s="155">
        <v>950018</v>
      </c>
      <c r="K3" s="143">
        <v>515993</v>
      </c>
      <c r="L3" s="14">
        <v>600530</v>
      </c>
      <c r="M3" s="12">
        <v>665796</v>
      </c>
      <c r="N3" s="59">
        <v>669011</v>
      </c>
      <c r="O3" s="12">
        <v>617292</v>
      </c>
      <c r="P3" s="15">
        <v>494420</v>
      </c>
      <c r="Q3"/>
      <c r="R3" s="4"/>
    </row>
    <row r="4" spans="1:18" ht="45" x14ac:dyDescent="0.25">
      <c r="A4" s="90">
        <v>2</v>
      </c>
      <c r="B4" s="31" t="s">
        <v>18</v>
      </c>
      <c r="C4" s="21">
        <v>648</v>
      </c>
      <c r="D4" s="106">
        <v>2047</v>
      </c>
      <c r="E4" s="107">
        <v>2115</v>
      </c>
      <c r="F4" s="106">
        <v>1333</v>
      </c>
      <c r="G4" s="49">
        <v>1221</v>
      </c>
      <c r="H4" s="92">
        <v>3003</v>
      </c>
      <c r="I4" s="77">
        <v>550</v>
      </c>
      <c r="J4" s="141">
        <v>2118</v>
      </c>
      <c r="K4" s="144">
        <v>1990</v>
      </c>
      <c r="L4" s="8">
        <v>1131</v>
      </c>
      <c r="M4" s="106">
        <v>922</v>
      </c>
      <c r="N4" s="140">
        <v>1625</v>
      </c>
      <c r="O4" s="106">
        <v>2433</v>
      </c>
      <c r="P4" s="116">
        <v>1572</v>
      </c>
      <c r="Q4"/>
    </row>
    <row r="5" spans="1:18" ht="22.5" x14ac:dyDescent="0.25">
      <c r="A5" s="87">
        <v>3</v>
      </c>
      <c r="B5" s="32" t="s">
        <v>17</v>
      </c>
      <c r="C5" s="22">
        <v>435</v>
      </c>
      <c r="D5" s="104">
        <v>1816</v>
      </c>
      <c r="E5" s="110">
        <v>1486</v>
      </c>
      <c r="F5" s="104">
        <v>1193</v>
      </c>
      <c r="G5" s="50">
        <v>707</v>
      </c>
      <c r="H5" s="91">
        <v>2504</v>
      </c>
      <c r="I5" s="78">
        <v>349</v>
      </c>
      <c r="J5" s="142">
        <v>1789</v>
      </c>
      <c r="K5" s="145">
        <v>1247</v>
      </c>
      <c r="L5" s="6">
        <v>791</v>
      </c>
      <c r="M5" s="104">
        <v>807</v>
      </c>
      <c r="N5" s="60">
        <v>1370</v>
      </c>
      <c r="O5" s="104">
        <v>2292</v>
      </c>
      <c r="P5" s="117">
        <v>1327</v>
      </c>
      <c r="Q5"/>
    </row>
    <row r="6" spans="1:18" ht="43.5" x14ac:dyDescent="0.25">
      <c r="A6" s="90">
        <v>4</v>
      </c>
      <c r="B6" s="33" t="s">
        <v>16</v>
      </c>
      <c r="C6" s="23">
        <v>3529</v>
      </c>
      <c r="D6" s="113">
        <v>7354</v>
      </c>
      <c r="E6" s="98">
        <v>7573</v>
      </c>
      <c r="F6" s="113">
        <v>6186</v>
      </c>
      <c r="G6" s="51">
        <v>6345</v>
      </c>
      <c r="H6" s="89">
        <v>9236</v>
      </c>
      <c r="I6" s="79">
        <v>6434</v>
      </c>
      <c r="J6" s="98">
        <v>11481</v>
      </c>
      <c r="K6" s="146">
        <v>8828</v>
      </c>
      <c r="L6" s="9">
        <v>4158</v>
      </c>
      <c r="M6" s="113">
        <v>4358</v>
      </c>
      <c r="N6" s="67">
        <v>8466</v>
      </c>
      <c r="O6" s="113">
        <v>8614</v>
      </c>
      <c r="P6" s="118">
        <v>6209</v>
      </c>
      <c r="Q6"/>
    </row>
    <row r="7" spans="1:18" ht="22.5" x14ac:dyDescent="0.25">
      <c r="A7" s="87">
        <v>5</v>
      </c>
      <c r="B7" s="34" t="s">
        <v>15</v>
      </c>
      <c r="C7" s="24">
        <v>1455</v>
      </c>
      <c r="D7" s="112">
        <v>5112</v>
      </c>
      <c r="E7" s="45">
        <v>4044</v>
      </c>
      <c r="F7" s="112">
        <v>2542</v>
      </c>
      <c r="G7" s="52">
        <v>2534</v>
      </c>
      <c r="H7" s="88">
        <v>5084</v>
      </c>
      <c r="I7" s="80">
        <v>424</v>
      </c>
      <c r="J7" s="103">
        <v>6003</v>
      </c>
      <c r="K7" s="147">
        <v>2900</v>
      </c>
      <c r="L7" s="10">
        <v>1881</v>
      </c>
      <c r="M7" s="112">
        <v>2339</v>
      </c>
      <c r="N7" s="61">
        <v>3300</v>
      </c>
      <c r="O7" s="112">
        <v>5198</v>
      </c>
      <c r="P7" s="119">
        <v>3307</v>
      </c>
      <c r="Q7"/>
    </row>
    <row r="8" spans="1:18" ht="45" x14ac:dyDescent="0.25">
      <c r="A8" s="90">
        <v>6</v>
      </c>
      <c r="B8" s="31" t="s">
        <v>14</v>
      </c>
      <c r="C8" s="21">
        <v>1084</v>
      </c>
      <c r="D8" s="96">
        <v>3151</v>
      </c>
      <c r="E8" s="107">
        <v>2968</v>
      </c>
      <c r="F8" s="107">
        <v>3397</v>
      </c>
      <c r="G8" s="53">
        <v>1835</v>
      </c>
      <c r="H8" s="89">
        <v>3653</v>
      </c>
      <c r="I8" s="81">
        <v>481</v>
      </c>
      <c r="J8" s="102">
        <v>3013</v>
      </c>
      <c r="K8" s="148">
        <v>2375</v>
      </c>
      <c r="L8" s="8">
        <v>1494</v>
      </c>
      <c r="M8" s="106">
        <v>1861</v>
      </c>
      <c r="N8" s="68">
        <v>3012</v>
      </c>
      <c r="O8" s="96">
        <v>3686</v>
      </c>
      <c r="P8" s="120">
        <v>2587</v>
      </c>
      <c r="Q8"/>
    </row>
    <row r="9" spans="1:18" ht="43.5" x14ac:dyDescent="0.25">
      <c r="A9" s="87">
        <v>7</v>
      </c>
      <c r="B9" s="34" t="s">
        <v>13</v>
      </c>
      <c r="C9" s="24">
        <v>526</v>
      </c>
      <c r="D9" s="97">
        <v>2585</v>
      </c>
      <c r="E9" s="45">
        <v>1626</v>
      </c>
      <c r="F9" s="112">
        <v>1224</v>
      </c>
      <c r="G9" s="52">
        <v>986</v>
      </c>
      <c r="H9" s="88">
        <v>2365</v>
      </c>
      <c r="I9" s="80">
        <v>72</v>
      </c>
      <c r="J9" s="103">
        <v>2461</v>
      </c>
      <c r="K9" s="147">
        <v>1442</v>
      </c>
      <c r="L9" s="10">
        <v>693</v>
      </c>
      <c r="M9" s="112">
        <v>1001</v>
      </c>
      <c r="N9" s="61">
        <v>1403</v>
      </c>
      <c r="O9" s="97">
        <v>2712</v>
      </c>
      <c r="P9" s="119">
        <v>1484</v>
      </c>
      <c r="Q9"/>
    </row>
    <row r="10" spans="1:18" ht="22.5" customHeight="1" x14ac:dyDescent="0.25">
      <c r="A10" s="90">
        <v>8</v>
      </c>
      <c r="B10" s="33" t="s">
        <v>12</v>
      </c>
      <c r="C10" s="111">
        <f>C9/C3</f>
        <v>8.6349831732742343E-4</v>
      </c>
      <c r="D10" s="111">
        <f>D9/D3</f>
        <v>4.2939486055048916E-3</v>
      </c>
      <c r="E10" s="111">
        <f>E9/E3</f>
        <v>2.111490873580652E-3</v>
      </c>
      <c r="F10" s="111">
        <f>F9/F3</f>
        <v>1.8514596883981243E-3</v>
      </c>
      <c r="G10" s="111">
        <f t="shared" ref="G10:M10" si="0">G9/G3</f>
        <v>1.3972358536955187E-3</v>
      </c>
      <c r="H10" s="111">
        <f t="shared" si="0"/>
        <v>3.2125688189292975E-3</v>
      </c>
      <c r="I10" s="47">
        <f t="shared" si="0"/>
        <v>1.0431305506860032E-4</v>
      </c>
      <c r="J10" s="111">
        <f t="shared" si="0"/>
        <v>2.5904772330629525E-3</v>
      </c>
      <c r="K10" s="149">
        <f>K9/K3</f>
        <v>2.7946115548079143E-3</v>
      </c>
      <c r="L10" s="124">
        <f t="shared" si="0"/>
        <v>1.1539806504254576E-3</v>
      </c>
      <c r="M10" s="124">
        <f t="shared" si="0"/>
        <v>1.5034635233615102E-3</v>
      </c>
      <c r="N10" s="69">
        <f>N9/N3</f>
        <v>2.0971254583257975E-3</v>
      </c>
      <c r="O10" s="124">
        <f>O9/O3</f>
        <v>4.3933827102894578E-3</v>
      </c>
      <c r="P10" s="124">
        <f>P9/P3</f>
        <v>3.001496703207799E-3</v>
      </c>
      <c r="Q10"/>
    </row>
    <row r="11" spans="1:18" s="3" customFormat="1" ht="22.5" x14ac:dyDescent="0.25">
      <c r="A11" s="87">
        <v>9</v>
      </c>
      <c r="B11" s="35" t="s">
        <v>11</v>
      </c>
      <c r="C11" s="25">
        <v>29200</v>
      </c>
      <c r="D11" s="105">
        <v>22412</v>
      </c>
      <c r="E11" s="110">
        <v>61608</v>
      </c>
      <c r="F11" s="105">
        <v>23336</v>
      </c>
      <c r="G11" s="54">
        <v>73447</v>
      </c>
      <c r="H11" s="91">
        <v>62719</v>
      </c>
      <c r="I11" s="78">
        <v>71091</v>
      </c>
      <c r="J11" s="105">
        <v>42417</v>
      </c>
      <c r="K11" s="150">
        <v>29125</v>
      </c>
      <c r="L11" s="5">
        <v>41105</v>
      </c>
      <c r="M11" s="105">
        <v>10911</v>
      </c>
      <c r="N11" s="63">
        <v>45526</v>
      </c>
      <c r="O11" s="105">
        <v>114442</v>
      </c>
      <c r="P11" s="121">
        <v>32219</v>
      </c>
    </row>
    <row r="12" spans="1:18" ht="22.5" x14ac:dyDescent="0.25">
      <c r="A12" s="90">
        <v>10</v>
      </c>
      <c r="B12" s="36" t="s">
        <v>10</v>
      </c>
      <c r="C12" s="26">
        <v>10468</v>
      </c>
      <c r="D12" s="107">
        <v>7208</v>
      </c>
      <c r="E12" s="107">
        <v>15206</v>
      </c>
      <c r="F12" s="107">
        <v>13030</v>
      </c>
      <c r="G12" s="53">
        <v>12211</v>
      </c>
      <c r="H12" s="92">
        <v>14434</v>
      </c>
      <c r="I12" s="77">
        <v>12638</v>
      </c>
      <c r="J12" s="107">
        <v>15613</v>
      </c>
      <c r="K12" s="148">
        <v>23535</v>
      </c>
      <c r="L12" s="7">
        <v>13714</v>
      </c>
      <c r="M12" s="107">
        <v>6748</v>
      </c>
      <c r="N12" s="70">
        <v>16539</v>
      </c>
      <c r="O12" s="107">
        <v>13479</v>
      </c>
      <c r="P12" s="120">
        <v>12975</v>
      </c>
      <c r="Q12"/>
    </row>
    <row r="13" spans="1:18" ht="65.25" x14ac:dyDescent="0.25">
      <c r="A13" s="87">
        <v>11</v>
      </c>
      <c r="B13" s="34" t="s">
        <v>9</v>
      </c>
      <c r="C13" s="114">
        <f>C8/C12</f>
        <v>0.10355368742835308</v>
      </c>
      <c r="D13" s="114">
        <f>D8/D12</f>
        <v>0.43715316315205327</v>
      </c>
      <c r="E13" s="123">
        <f>E8/E12</f>
        <v>0.19518611074575826</v>
      </c>
      <c r="F13" s="114">
        <f t="shared" ref="F13" si="1">F8/F12</f>
        <v>0.26070606293169607</v>
      </c>
      <c r="G13" s="55">
        <f t="shared" ref="G13" si="2">G8/G12</f>
        <v>0.15027434280566701</v>
      </c>
      <c r="H13" s="123">
        <f>H8/H12</f>
        <v>0.253082998475821</v>
      </c>
      <c r="I13" s="82">
        <f t="shared" ref="I13" si="3">I8/I12</f>
        <v>3.8059819591707546E-2</v>
      </c>
      <c r="J13" s="156">
        <f t="shared" ref="J13:P13" si="4">J8/J12</f>
        <v>0.19298020880035868</v>
      </c>
      <c r="K13" s="151">
        <f t="shared" si="4"/>
        <v>0.10091353303590397</v>
      </c>
      <c r="L13" s="114">
        <f t="shared" si="4"/>
        <v>0.10893976957853288</v>
      </c>
      <c r="M13" s="114">
        <f t="shared" si="4"/>
        <v>0.27578541790160049</v>
      </c>
      <c r="N13" s="64">
        <f t="shared" si="4"/>
        <v>0.18211500090694721</v>
      </c>
      <c r="O13" s="114">
        <f t="shared" si="4"/>
        <v>0.27346242302841456</v>
      </c>
      <c r="P13" s="125">
        <f t="shared" si="4"/>
        <v>0.19938342967244702</v>
      </c>
      <c r="Q13"/>
    </row>
    <row r="14" spans="1:18" ht="45" x14ac:dyDescent="0.25">
      <c r="A14" s="90">
        <v>12</v>
      </c>
      <c r="B14" s="37" t="s">
        <v>8</v>
      </c>
      <c r="C14" s="26">
        <v>1765</v>
      </c>
      <c r="D14" s="107">
        <v>2840</v>
      </c>
      <c r="E14" s="107">
        <v>4844</v>
      </c>
      <c r="F14" s="107">
        <v>1989</v>
      </c>
      <c r="G14" s="49">
        <v>3738</v>
      </c>
      <c r="H14" s="89">
        <v>5662</v>
      </c>
      <c r="I14" s="81">
        <v>4683</v>
      </c>
      <c r="J14" s="102">
        <v>7448</v>
      </c>
      <c r="K14" s="144">
        <v>5768</v>
      </c>
      <c r="L14" s="7">
        <v>2044</v>
      </c>
      <c r="M14" s="107">
        <v>1234</v>
      </c>
      <c r="N14" s="71">
        <v>2663</v>
      </c>
      <c r="O14" s="107">
        <v>3617</v>
      </c>
      <c r="P14" s="116">
        <v>2106</v>
      </c>
      <c r="Q14"/>
    </row>
    <row r="15" spans="1:18" s="3" customFormat="1" ht="22.5" x14ac:dyDescent="0.25">
      <c r="A15" s="87">
        <v>13</v>
      </c>
      <c r="B15" s="38" t="s">
        <v>7</v>
      </c>
      <c r="C15" s="25">
        <v>730</v>
      </c>
      <c r="D15" s="105">
        <v>1921</v>
      </c>
      <c r="E15" s="110">
        <v>1567</v>
      </c>
      <c r="F15" s="110">
        <v>1290</v>
      </c>
      <c r="G15" s="50">
        <v>1078</v>
      </c>
      <c r="H15" s="88">
        <v>3172</v>
      </c>
      <c r="I15" s="83">
        <v>318</v>
      </c>
      <c r="J15" s="100">
        <v>3598</v>
      </c>
      <c r="K15" s="145">
        <v>1492</v>
      </c>
      <c r="L15" s="11">
        <v>1018</v>
      </c>
      <c r="M15" s="110">
        <v>1064</v>
      </c>
      <c r="N15" s="65">
        <v>1432</v>
      </c>
      <c r="O15" s="105">
        <v>2558</v>
      </c>
      <c r="P15" s="117">
        <v>1649</v>
      </c>
    </row>
    <row r="16" spans="1:18" ht="22.5" x14ac:dyDescent="0.25">
      <c r="A16" s="90">
        <v>14</v>
      </c>
      <c r="B16" s="39" t="s">
        <v>6</v>
      </c>
      <c r="C16" s="27">
        <f t="shared" ref="C16:C17" si="5">C14/(C4+C6)</f>
        <v>0.42255207086425667</v>
      </c>
      <c r="D16" s="109">
        <f>D14/(D4+D6)</f>
        <v>0.30209552175300503</v>
      </c>
      <c r="E16" s="109">
        <f t="shared" ref="E16:F17" si="6">E14/(E4+E6)</f>
        <v>0.5</v>
      </c>
      <c r="F16" s="109">
        <f t="shared" si="6"/>
        <v>0.26452985769384224</v>
      </c>
      <c r="G16" s="56">
        <f t="shared" ref="G16:G17" si="7">G14/(G4+G6)</f>
        <v>0.49405233941316418</v>
      </c>
      <c r="H16" s="109">
        <f>H14/(H4+H6)</f>
        <v>0.46261949505678568</v>
      </c>
      <c r="I16" s="84">
        <f t="shared" ref="I16:I17" si="8">I14/(I4+I6)</f>
        <v>0.67053264604810991</v>
      </c>
      <c r="J16" s="109">
        <f t="shared" ref="J16:P17" si="9">J14/(J4+J6)</f>
        <v>0.54768732995073166</v>
      </c>
      <c r="K16" s="152">
        <f t="shared" si="9"/>
        <v>0.53318543168792754</v>
      </c>
      <c r="L16" s="109">
        <f t="shared" si="9"/>
        <v>0.38646246927585554</v>
      </c>
      <c r="M16" s="109">
        <f t="shared" si="9"/>
        <v>0.2337121212121212</v>
      </c>
      <c r="N16" s="72">
        <f t="shared" si="9"/>
        <v>0.26389852343672582</v>
      </c>
      <c r="O16" s="109">
        <f t="shared" si="9"/>
        <v>0.32741920883497783</v>
      </c>
      <c r="P16" s="126">
        <f t="shared" si="9"/>
        <v>0.27065929829070812</v>
      </c>
      <c r="Q16"/>
    </row>
    <row r="17" spans="1:16" s="3" customFormat="1" ht="22.5" x14ac:dyDescent="0.25">
      <c r="A17" s="87">
        <v>15</v>
      </c>
      <c r="B17" s="40" t="s">
        <v>5</v>
      </c>
      <c r="C17" s="28">
        <f t="shared" si="5"/>
        <v>0.38624338624338622</v>
      </c>
      <c r="D17" s="108">
        <f>D15/(D5+D7)</f>
        <v>0.27728060046189379</v>
      </c>
      <c r="E17" s="74">
        <f>E15/(E5+E7)</f>
        <v>0.28336347197106693</v>
      </c>
      <c r="F17" s="108">
        <f t="shared" si="6"/>
        <v>0.34538152610441769</v>
      </c>
      <c r="G17" s="57">
        <f t="shared" si="7"/>
        <v>0.33261339092872572</v>
      </c>
      <c r="H17" s="108">
        <f>H15/(H5+H7)</f>
        <v>0.41802846599894572</v>
      </c>
      <c r="I17" s="85">
        <f t="shared" si="8"/>
        <v>0.4113842173350582</v>
      </c>
      <c r="J17" s="108">
        <f t="shared" si="9"/>
        <v>0.46175564681724846</v>
      </c>
      <c r="K17" s="153">
        <f t="shared" si="9"/>
        <v>0.35977815288160114</v>
      </c>
      <c r="L17" s="108">
        <f t="shared" si="9"/>
        <v>0.3809880239520958</v>
      </c>
      <c r="M17" s="108">
        <f t="shared" si="9"/>
        <v>0.33820724729815638</v>
      </c>
      <c r="N17" s="66">
        <f t="shared" si="9"/>
        <v>0.30663811563169163</v>
      </c>
      <c r="O17" s="108">
        <f t="shared" si="9"/>
        <v>0.34152202937249665</v>
      </c>
      <c r="P17" s="127">
        <f t="shared" si="9"/>
        <v>0.35584807941303409</v>
      </c>
    </row>
    <row r="18" spans="1:16" s="3" customFormat="1" ht="65.25" x14ac:dyDescent="0.25">
      <c r="A18" s="122">
        <v>16</v>
      </c>
      <c r="B18" s="41" t="s">
        <v>36</v>
      </c>
      <c r="C18" s="29">
        <f t="shared" ref="C18" si="10">C14/C6</f>
        <v>0.50014168319637287</v>
      </c>
      <c r="D18" s="115">
        <f>D14/D6</f>
        <v>0.3861843894479195</v>
      </c>
      <c r="E18" s="115">
        <f t="shared" ref="E18:F18" si="11">E14/E6</f>
        <v>0.63964082926185128</v>
      </c>
      <c r="F18" s="115">
        <f t="shared" si="11"/>
        <v>0.32153249272550921</v>
      </c>
      <c r="G18" s="58">
        <f t="shared" ref="G18" si="12">G14/G6</f>
        <v>0.58912529550827419</v>
      </c>
      <c r="H18" s="115">
        <f>H14/H6</f>
        <v>0.61303594629709834</v>
      </c>
      <c r="I18" s="86">
        <f t="shared" ref="I18" si="13">I14/I6</f>
        <v>0.72785203605843951</v>
      </c>
      <c r="J18" s="115">
        <f t="shared" ref="J18:P18" si="14">J14/J6</f>
        <v>0.64872397874749588</v>
      </c>
      <c r="K18" s="154">
        <f t="shared" si="14"/>
        <v>0.65337562301767105</v>
      </c>
      <c r="L18" s="115">
        <f t="shared" si="14"/>
        <v>0.49158249158249157</v>
      </c>
      <c r="M18" s="115">
        <f t="shared" si="14"/>
        <v>0.28315741165672326</v>
      </c>
      <c r="N18" s="73">
        <f t="shared" si="14"/>
        <v>0.31455232695487834</v>
      </c>
      <c r="O18" s="115">
        <f t="shared" si="14"/>
        <v>0.41989784072440212</v>
      </c>
      <c r="P18" s="128">
        <f t="shared" si="14"/>
        <v>0.33918505395393783</v>
      </c>
    </row>
    <row r="19" spans="1:16" s="3" customFormat="1" ht="67.5" x14ac:dyDescent="0.25">
      <c r="A19" s="90">
        <v>17</v>
      </c>
      <c r="B19" s="31" t="s">
        <v>4</v>
      </c>
      <c r="C19" s="26">
        <v>21</v>
      </c>
      <c r="D19" s="106">
        <v>179</v>
      </c>
      <c r="E19" s="107">
        <v>285</v>
      </c>
      <c r="F19" s="107">
        <v>297</v>
      </c>
      <c r="G19" s="49">
        <v>48</v>
      </c>
      <c r="H19" s="89">
        <v>718</v>
      </c>
      <c r="I19" s="81">
        <v>14</v>
      </c>
      <c r="J19" s="102">
        <v>332</v>
      </c>
      <c r="K19" s="144">
        <v>226</v>
      </c>
      <c r="L19" s="8">
        <v>0</v>
      </c>
      <c r="M19" s="106">
        <v>4</v>
      </c>
      <c r="N19" s="68">
        <v>244</v>
      </c>
      <c r="O19" s="106">
        <v>580</v>
      </c>
      <c r="P19" s="116">
        <v>130</v>
      </c>
    </row>
    <row r="20" spans="1:16" s="3" customFormat="1" ht="22.5" x14ac:dyDescent="0.25">
      <c r="A20" s="90">
        <v>18</v>
      </c>
      <c r="B20" s="31" t="s">
        <v>3</v>
      </c>
      <c r="C20" s="21">
        <v>60</v>
      </c>
      <c r="D20" s="106">
        <v>5</v>
      </c>
      <c r="E20" s="107">
        <v>41</v>
      </c>
      <c r="F20" s="106">
        <v>83</v>
      </c>
      <c r="G20" s="49">
        <v>363</v>
      </c>
      <c r="H20" s="89">
        <v>172</v>
      </c>
      <c r="I20" s="81">
        <v>0</v>
      </c>
      <c r="J20" s="102">
        <v>1</v>
      </c>
      <c r="K20" s="144">
        <v>0</v>
      </c>
      <c r="L20" s="8">
        <v>33</v>
      </c>
      <c r="M20" s="106">
        <v>56</v>
      </c>
      <c r="N20" s="68">
        <v>96</v>
      </c>
      <c r="O20" s="106">
        <v>104</v>
      </c>
      <c r="P20" s="116">
        <v>49</v>
      </c>
    </row>
    <row r="21" spans="1:16" s="3" customFormat="1" ht="45" x14ac:dyDescent="0.25">
      <c r="A21" s="87">
        <v>19</v>
      </c>
      <c r="B21" s="32" t="s">
        <v>2</v>
      </c>
      <c r="C21" s="22">
        <v>56</v>
      </c>
      <c r="D21" s="104">
        <v>0</v>
      </c>
      <c r="E21" s="105">
        <v>22</v>
      </c>
      <c r="F21" s="104">
        <v>2</v>
      </c>
      <c r="G21" s="50">
        <v>32</v>
      </c>
      <c r="H21" s="88">
        <v>144</v>
      </c>
      <c r="I21" s="83">
        <v>0</v>
      </c>
      <c r="J21" s="105">
        <v>102</v>
      </c>
      <c r="K21" s="145">
        <v>1</v>
      </c>
      <c r="L21" s="6">
        <v>10</v>
      </c>
      <c r="M21" s="104">
        <v>9</v>
      </c>
      <c r="N21" s="62">
        <v>91</v>
      </c>
      <c r="O21" s="104">
        <v>31</v>
      </c>
      <c r="P21" s="117">
        <v>25</v>
      </c>
    </row>
    <row r="22" spans="1:16" s="3" customFormat="1" ht="93.75" customHeight="1" x14ac:dyDescent="0.25">
      <c r="A22" s="90">
        <v>20</v>
      </c>
      <c r="B22" s="31" t="s">
        <v>32</v>
      </c>
      <c r="C22" s="21">
        <v>0</v>
      </c>
      <c r="D22" s="106">
        <v>2</v>
      </c>
      <c r="E22" s="107">
        <v>12</v>
      </c>
      <c r="F22" s="106">
        <v>0</v>
      </c>
      <c r="G22" s="49">
        <v>0</v>
      </c>
      <c r="H22" s="92">
        <v>2</v>
      </c>
      <c r="I22" s="81">
        <v>0</v>
      </c>
      <c r="J22" s="101">
        <v>9</v>
      </c>
      <c r="K22" s="144">
        <v>2</v>
      </c>
      <c r="L22" s="8">
        <v>0</v>
      </c>
      <c r="M22" s="106">
        <v>2</v>
      </c>
      <c r="N22" s="68">
        <v>0</v>
      </c>
      <c r="O22" s="106">
        <v>0</v>
      </c>
      <c r="P22" s="116">
        <v>3</v>
      </c>
    </row>
    <row r="23" spans="1:16" s="3" customFormat="1" ht="45" x14ac:dyDescent="0.25">
      <c r="A23" s="87">
        <v>21</v>
      </c>
      <c r="B23" s="32" t="s">
        <v>1</v>
      </c>
      <c r="C23" s="22">
        <v>1772</v>
      </c>
      <c r="D23" s="104">
        <v>1137</v>
      </c>
      <c r="E23" s="110">
        <v>2357</v>
      </c>
      <c r="F23" s="104">
        <v>521</v>
      </c>
      <c r="G23" s="50">
        <v>4952</v>
      </c>
      <c r="H23" s="88">
        <v>4080</v>
      </c>
      <c r="I23" s="83">
        <v>365</v>
      </c>
      <c r="J23" s="99">
        <v>2831</v>
      </c>
      <c r="K23" s="145">
        <v>2448</v>
      </c>
      <c r="L23" s="6">
        <v>175</v>
      </c>
      <c r="M23" s="104">
        <v>1692</v>
      </c>
      <c r="N23" s="62">
        <v>3368</v>
      </c>
      <c r="O23" s="104">
        <v>4857</v>
      </c>
      <c r="P23" s="117">
        <v>1604</v>
      </c>
    </row>
    <row r="24" spans="1:16" s="3" customFormat="1" ht="45" x14ac:dyDescent="0.25">
      <c r="A24" s="90">
        <v>22</v>
      </c>
      <c r="B24" s="31" t="s">
        <v>38</v>
      </c>
      <c r="C24" s="21">
        <v>1031</v>
      </c>
      <c r="D24" s="96">
        <v>2001</v>
      </c>
      <c r="E24" s="107">
        <v>1003</v>
      </c>
      <c r="F24" s="106">
        <v>1122</v>
      </c>
      <c r="G24" s="49">
        <v>737</v>
      </c>
      <c r="H24" s="89">
        <v>1950</v>
      </c>
      <c r="I24" s="81">
        <v>1040</v>
      </c>
      <c r="J24" s="102">
        <v>1132</v>
      </c>
      <c r="K24" s="148">
        <v>448</v>
      </c>
      <c r="L24" s="8">
        <v>1209</v>
      </c>
      <c r="M24" s="106">
        <v>24</v>
      </c>
      <c r="N24" s="68">
        <v>1464</v>
      </c>
      <c r="O24" s="96">
        <v>2116</v>
      </c>
      <c r="P24" s="116">
        <v>793</v>
      </c>
    </row>
    <row r="25" spans="1:16" s="3" customFormat="1" ht="45" x14ac:dyDescent="0.25">
      <c r="A25" s="87">
        <v>23</v>
      </c>
      <c r="B25" s="32" t="s">
        <v>39</v>
      </c>
      <c r="C25" s="22">
        <v>699</v>
      </c>
      <c r="D25" s="95">
        <v>1278</v>
      </c>
      <c r="E25" s="110">
        <v>1112</v>
      </c>
      <c r="F25" s="104">
        <v>881</v>
      </c>
      <c r="G25" s="50">
        <v>572</v>
      </c>
      <c r="H25" s="88">
        <v>1408</v>
      </c>
      <c r="I25" s="83">
        <v>324</v>
      </c>
      <c r="J25" s="100">
        <v>954</v>
      </c>
      <c r="K25" s="150">
        <v>356</v>
      </c>
      <c r="L25" s="6">
        <v>782</v>
      </c>
      <c r="M25" s="104">
        <v>34</v>
      </c>
      <c r="N25" s="62">
        <v>1180</v>
      </c>
      <c r="O25" s="95">
        <v>1389</v>
      </c>
      <c r="P25" s="117">
        <v>757</v>
      </c>
    </row>
    <row r="26" spans="1:16" s="3" customFormat="1" ht="92.25" customHeight="1" x14ac:dyDescent="0.25">
      <c r="A26" s="90">
        <v>24</v>
      </c>
      <c r="B26" s="31" t="s">
        <v>40</v>
      </c>
      <c r="C26" s="21">
        <v>150</v>
      </c>
      <c r="D26" s="96">
        <v>193</v>
      </c>
      <c r="E26" s="107">
        <v>40</v>
      </c>
      <c r="F26" s="106">
        <v>53</v>
      </c>
      <c r="G26" s="49">
        <v>147</v>
      </c>
      <c r="H26" s="89">
        <v>99</v>
      </c>
      <c r="I26" s="81">
        <v>2</v>
      </c>
      <c r="J26" s="102">
        <v>27</v>
      </c>
      <c r="K26" s="148">
        <v>112</v>
      </c>
      <c r="L26" s="8">
        <v>14</v>
      </c>
      <c r="M26" s="106">
        <v>21</v>
      </c>
      <c r="N26" s="68">
        <v>69</v>
      </c>
      <c r="O26" s="96">
        <v>312</v>
      </c>
      <c r="P26" s="116">
        <v>184</v>
      </c>
    </row>
    <row r="27" spans="1:16" s="3" customFormat="1" ht="22.5" x14ac:dyDescent="0.25">
      <c r="A27" s="87">
        <v>25</v>
      </c>
      <c r="B27" s="32" t="s">
        <v>0</v>
      </c>
      <c r="C27" s="22">
        <v>2887</v>
      </c>
      <c r="D27" s="95">
        <v>7596</v>
      </c>
      <c r="E27" s="110">
        <v>9725</v>
      </c>
      <c r="F27" s="104">
        <v>6561</v>
      </c>
      <c r="G27" s="50">
        <v>6723</v>
      </c>
      <c r="H27" s="88">
        <v>15271</v>
      </c>
      <c r="I27" s="83">
        <v>3117</v>
      </c>
      <c r="J27" s="100">
        <v>6935</v>
      </c>
      <c r="K27" s="145">
        <v>11187</v>
      </c>
      <c r="L27" s="6">
        <v>2731</v>
      </c>
      <c r="M27" s="104">
        <v>840</v>
      </c>
      <c r="N27" s="62">
        <v>16416</v>
      </c>
      <c r="O27" s="95">
        <v>8086</v>
      </c>
      <c r="P27" s="117">
        <v>5940</v>
      </c>
    </row>
    <row r="28" spans="1:16" ht="25.5" customHeight="1" x14ac:dyDescent="0.3">
      <c r="A28" s="139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  <row r="29" spans="1:16" ht="25.5" customHeight="1" x14ac:dyDescent="0.3">
      <c r="A29" s="139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</row>
    <row r="30" spans="1:16" ht="25.5" customHeight="1" x14ac:dyDescent="0.4">
      <c r="A30" s="159"/>
      <c r="B30" s="159"/>
      <c r="C30" s="159"/>
      <c r="D30" s="134"/>
      <c r="E30" s="137"/>
      <c r="F30" s="133"/>
      <c r="G30" s="133"/>
      <c r="H30" s="132"/>
      <c r="I30" s="132"/>
      <c r="J30" s="133"/>
      <c r="K30" s="132"/>
      <c r="L30" s="132"/>
      <c r="M30" s="138"/>
      <c r="N30" s="138"/>
      <c r="O30" s="160"/>
      <c r="P30" s="160"/>
    </row>
    <row r="31" spans="1:16" ht="26.25" x14ac:dyDescent="0.4">
      <c r="A31" s="135"/>
      <c r="B31" s="135"/>
      <c r="C31" s="135"/>
      <c r="D31" s="134"/>
      <c r="E31" s="137"/>
      <c r="F31" s="133"/>
      <c r="G31" s="133"/>
      <c r="H31" s="137"/>
      <c r="I31" s="137"/>
      <c r="J31" s="133"/>
      <c r="K31" s="137"/>
      <c r="L31" s="137"/>
      <c r="M31" s="136"/>
      <c r="N31" s="136"/>
      <c r="O31" s="136"/>
      <c r="P31" s="75"/>
    </row>
    <row r="32" spans="1:16" ht="20.25" x14ac:dyDescent="0.3">
      <c r="A32" s="158"/>
      <c r="B32" s="158"/>
      <c r="C32" s="129"/>
      <c r="D32" s="129"/>
      <c r="E32" s="129"/>
      <c r="F32" s="131"/>
      <c r="G32" s="131"/>
      <c r="H32" s="129"/>
      <c r="I32" s="75"/>
      <c r="J32" s="130"/>
      <c r="K32" s="75"/>
      <c r="L32" s="75"/>
      <c r="M32" s="129"/>
      <c r="N32" s="129"/>
      <c r="O32" s="129"/>
      <c r="P32" s="75"/>
    </row>
    <row r="33" spans="1:16" ht="20.25" x14ac:dyDescent="0.3">
      <c r="A33" s="158"/>
      <c r="B33" s="158"/>
      <c r="C33" s="158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5">
    <mergeCell ref="A1:P1"/>
    <mergeCell ref="A33:C33"/>
    <mergeCell ref="A30:C30"/>
    <mergeCell ref="A32:B32"/>
    <mergeCell ref="O30:P30"/>
  </mergeCells>
  <pageMargins left="0.59055118110236227" right="0.59055118110236227" top="0.59055118110236227" bottom="0.19685039370078741" header="0" footer="0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январь-сентябрь 2025</vt:lpstr>
      <vt:lpstr>'январь-сентябрь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2025-11-19T05:20:35Z</dcterms:modified>
</cp:coreProperties>
</file>