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январь-декабрь 2025" sheetId="10" r:id="rId1"/>
  </sheets>
  <definedNames>
    <definedName name="_xlnm._FilterDatabase" localSheetId="0" hidden="1">'январь-декабрь 2025'!$A$1:$O$1</definedName>
    <definedName name="_xlnm.Print_Area" localSheetId="0">'январь-декабрь 2025'!$A$1:$P$27</definedName>
  </definedNames>
  <calcPr calcId="145621"/>
</workbook>
</file>

<file path=xl/calcChain.xml><?xml version="1.0" encoding="utf-8"?>
<calcChain xmlns="http://schemas.openxmlformats.org/spreadsheetml/2006/main">
  <c r="D13" i="10" l="1"/>
  <c r="F10" i="10" l="1"/>
  <c r="F18" i="10"/>
  <c r="F17" i="10"/>
  <c r="F16" i="10"/>
  <c r="F13" i="10"/>
  <c r="D10" i="10" l="1"/>
  <c r="C18" i="10" l="1"/>
  <c r="C17" i="10"/>
  <c r="C16" i="10"/>
  <c r="C13" i="10"/>
  <c r="C10" i="10"/>
  <c r="N18" i="10" l="1"/>
  <c r="N17" i="10"/>
  <c r="N16" i="10"/>
  <c r="N13" i="10"/>
  <c r="N10" i="10"/>
  <c r="O18" i="10"/>
  <c r="O17" i="10"/>
  <c r="O16" i="10"/>
  <c r="O13" i="10"/>
  <c r="K18" i="10" l="1"/>
  <c r="K17" i="10"/>
  <c r="K16" i="10"/>
  <c r="K13" i="10"/>
  <c r="K10" i="10"/>
  <c r="L10" i="10" l="1"/>
  <c r="M10" i="10" l="1"/>
  <c r="M13" i="10"/>
  <c r="M18" i="10"/>
  <c r="M17" i="10"/>
  <c r="M16" i="10"/>
  <c r="I18" i="10" l="1"/>
  <c r="I17" i="10"/>
  <c r="I16" i="10"/>
  <c r="I13" i="10"/>
  <c r="I10" i="10"/>
  <c r="E10" i="10" l="1"/>
  <c r="E13" i="10"/>
  <c r="E18" i="10"/>
  <c r="E17" i="10"/>
  <c r="E16" i="10"/>
  <c r="J10" i="10" l="1"/>
  <c r="J18" i="10"/>
  <c r="J17" i="10"/>
  <c r="J16" i="10"/>
  <c r="J13" i="10"/>
  <c r="G10" i="10" l="1"/>
  <c r="G18" i="10"/>
  <c r="G17" i="10"/>
  <c r="G16" i="10"/>
  <c r="G13" i="10"/>
  <c r="P10" i="10" l="1"/>
  <c r="P18" i="10"/>
  <c r="P17" i="10"/>
  <c r="P16" i="10"/>
  <c r="P13" i="10"/>
  <c r="H10" i="10" l="1"/>
  <c r="H18" i="10" l="1"/>
  <c r="H17" i="10"/>
  <c r="H16" i="10"/>
  <c r="H13" i="10"/>
  <c r="L13" i="10" l="1"/>
  <c r="L16" i="10"/>
  <c r="D16" i="10"/>
  <c r="L17" i="10"/>
  <c r="D17" i="10"/>
  <c r="L18" i="10"/>
  <c r="D18" i="10"/>
</calcChain>
</file>

<file path=xl/sharedStrings.xml><?xml version="1.0" encoding="utf-8"?>
<sst xmlns="http://schemas.openxmlformats.org/spreadsheetml/2006/main" count="42" uniqueCount="42">
  <si>
    <t>Оказаны услуги по профессиональной ориентации, чел.</t>
  </si>
  <si>
    <t>Трудоустроено несовершеннолетних граждан в возрасте от 14 до 18 лет в свободное от учебы время, чел.</t>
  </si>
  <si>
    <t>Трудоустроено безработных граждан, испытывающих трудности в поиске работы,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</si>
  <si>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</si>
  <si>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</si>
  <si>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безработных граждан</t>
  </si>
  <si>
    <t>Уровень трудоустройства ищущих работу граждан</t>
  </si>
  <si>
    <t xml:space="preserve">      в том числе безработные, чел.</t>
  </si>
  <si>
    <t>Нашли работу (доходное занятие) при содействии службы занятости населения, чел.:</t>
  </si>
  <si>
    <t>Коэффициент напряженности на рынке труда (количество незанятых граждан на 1 вакансию) на конец периода, ед.</t>
  </si>
  <si>
    <t>Количество вакансий на конец периода, ед.</t>
  </si>
  <si>
    <t>Количество вакансий, заявленных в течение периода, ед.</t>
  </si>
  <si>
    <t>Уровень регистрируемой безработицы на конец периода</t>
  </si>
  <si>
    <t>Численность безработных граждан на конец периода, чел.</t>
  </si>
  <si>
    <t>Численность граждан, состоящих на регистрационном учете на конец периода, чел.</t>
  </si>
  <si>
    <t>Признано безработными в течение периода, чел.</t>
  </si>
  <si>
    <t>Численность граждан, обратившихся за содействием в поиске подходящей работы в течение периода, чел.</t>
  </si>
  <si>
    <t>Численность безработных граждан на начало года, чел.</t>
  </si>
  <si>
    <t>Численность граждан, состоящих на регистрационном учете на начало года, чел.</t>
  </si>
  <si>
    <t>Челябинск</t>
  </si>
  <si>
    <t>Ростов-на-Дону</t>
  </si>
  <si>
    <t>Пермь</t>
  </si>
  <si>
    <t>Новосибирск</t>
  </si>
  <si>
    <t>Нижний Новгород</t>
  </si>
  <si>
    <t>Красноярск</t>
  </si>
  <si>
    <t>Казань</t>
  </si>
  <si>
    <t>Екатеринбург</t>
  </si>
  <si>
    <t>Волгоград</t>
  </si>
  <si>
    <t>Показатель</t>
  </si>
  <si>
    <t>№ п/п</t>
  </si>
  <si>
    <t>Воронеж</t>
  </si>
  <si>
    <t>Краснодар</t>
  </si>
  <si>
    <t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</t>
  </si>
  <si>
    <t>Омск</t>
  </si>
  <si>
    <t xml:space="preserve"> Самара</t>
  </si>
  <si>
    <t>Уфа</t>
  </si>
  <si>
    <t>Доля трудоустроенных граждан в общей численности граждан, обратившихся в целях поиска подходящей работы, %</t>
  </si>
  <si>
    <t>Численность трудоспособного населения в трудоспособном возрасте/экономически активного населения, чел.</t>
  </si>
  <si>
    <t>Оказаны меры государственной поддержки по социальной адаптации, чел.</t>
  </si>
  <si>
    <t>Оказаны меры государственной поддержки по психологической поддержке, чел.</t>
  </si>
  <si>
    <t>Численность безработных граждан, получивших меру государственной поддержки по содействию началу осуществления предпринимателькой и иной приносящей доход деятельности
(консультации), чел.</t>
  </si>
  <si>
    <t>Мониторинг ситуации, сложившейся на регистрируемом рынке труда городов-миллионеров России за период январь-декабрь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</si>
</sst>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#\ ##0"/>
  </numFmts>
  <fonts count="3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rgb="FFFF0000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7"/>
      <color indexed="2"/>
      <name val="Times New Roman"/>
      <family val="1"/>
      <charset val="204"/>
    </font>
    <font>
      <sz val="17"/>
      <color theme="1"/>
      <name val="Times New Roman"/>
    </font>
    <font>
      <b/>
      <sz val="17"/>
      <color theme="1"/>
      <name val="Times New Roman"/>
    </font>
    <font>
      <b/>
      <sz val="17"/>
      <color indexed="2"/>
      <name val="Times New Roman"/>
    </font>
    <font>
      <sz val="17"/>
      <name val="Times New Roman"/>
    </font>
    <font>
      <sz val="17"/>
      <name val="Times New Roman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5" fillId="0" borderId="0" xfId="0" applyFont="1" applyAlignment="1">
      <alignment wrapText="1"/>
    </xf>
    <xf numFmtId="3" fontId="7" fillId="3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1" fillId="0" borderId="0" xfId="0" applyFont="1"/>
    <xf numFmtId="0" fontId="14" fillId="0" borderId="0" xfId="0" applyFont="1" applyBorder="1" applyAlignment="1">
      <alignment vertical="center" wrapText="1"/>
    </xf>
    <xf numFmtId="3" fontId="3" fillId="6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9" fillId="6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3" fillId="6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3" fontId="2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2" fillId="8" borderId="1" xfId="1" applyNumberFormat="1" applyFont="1" applyFill="1" applyBorder="1" applyAlignment="1">
      <alignment horizontal="center" vertical="center" wrapText="1"/>
    </xf>
    <xf numFmtId="10" fontId="4" fillId="8" borderId="1" xfId="1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20" fillId="6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0" fontId="21" fillId="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65" fontId="21" fillId="6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5" fontId="21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166" fontId="2" fillId="0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66" fontId="2" fillId="4" borderId="1" xfId="2" applyNumberFormat="1" applyFont="1" applyFill="1" applyBorder="1" applyAlignment="1">
      <alignment horizontal="center" vertical="center" wrapText="1"/>
    </xf>
    <xf numFmtId="166" fontId="3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6" fontId="3" fillId="0" borderId="2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0" borderId="13" xfId="0" applyFont="1" applyFill="1" applyBorder="1" applyAlignment="1">
      <alignment horizontal="justify" vertical="top" wrapText="1"/>
    </xf>
    <xf numFmtId="0" fontId="8" fillId="3" borderId="13" xfId="0" applyFont="1" applyFill="1" applyBorder="1" applyAlignment="1">
      <alignment horizontal="justify" vertical="top" wrapText="1"/>
    </xf>
    <xf numFmtId="0" fontId="8" fillId="0" borderId="13" xfId="0" applyFont="1" applyFill="1" applyBorder="1" applyAlignment="1">
      <alignment horizontal="justify" vertical="top" wrapText="1"/>
    </xf>
    <xf numFmtId="0" fontId="9" fillId="3" borderId="14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6" fontId="23" fillId="0" borderId="2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3" fontId="22" fillId="10" borderId="2" xfId="0" applyNumberFormat="1" applyFont="1" applyFill="1" applyBorder="1" applyAlignment="1">
      <alignment horizontal="center" vertical="center" shrinkToFit="1"/>
    </xf>
    <xf numFmtId="3" fontId="2" fillId="9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4" fillId="0" borderId="0" xfId="0" applyFont="1"/>
    <xf numFmtId="0" fontId="25" fillId="0" borderId="0" xfId="0" applyFont="1" applyAlignment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right"/>
    </xf>
    <xf numFmtId="0" fontId="28" fillId="0" borderId="0" xfId="0" applyFont="1" applyBorder="1"/>
    <xf numFmtId="0" fontId="27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3" fontId="22" fillId="11" borderId="0" xfId="0" applyNumberFormat="1" applyFont="1" applyFill="1" applyBorder="1" applyAlignment="1">
      <alignment horizontal="center" vertical="center" shrinkToFit="1"/>
    </xf>
    <xf numFmtId="3" fontId="9" fillId="3" borderId="1" xfId="0" applyNumberFormat="1" applyFont="1" applyFill="1" applyBorder="1" applyAlignment="1">
      <alignment horizontal="center" vertical="center"/>
    </xf>
    <xf numFmtId="3" fontId="2" fillId="7" borderId="11" xfId="1" applyNumberFormat="1" applyFont="1" applyFill="1" applyBorder="1" applyAlignment="1">
      <alignment horizontal="center" vertical="center"/>
    </xf>
    <xf numFmtId="3" fontId="2" fillId="8" borderId="12" xfId="1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zoomScale="55" zoomScaleNormal="80" zoomScaleSheetLayoutView="55" workbookViewId="0">
      <selection activeCell="B39" sqref="B39"/>
    </sheetView>
  </sheetViews>
  <sheetFormatPr defaultRowHeight="18.75" x14ac:dyDescent="0.3"/>
  <cols>
    <col min="1" max="1" width="5.140625" style="2" customWidth="1"/>
    <col min="2" max="2" width="90.5703125" style="1" customWidth="1"/>
    <col min="3" max="3" width="21.140625" style="1" customWidth="1"/>
    <col min="4" max="4" width="21.140625" style="9" customWidth="1"/>
    <col min="5" max="5" width="21.5703125" style="1" customWidth="1"/>
    <col min="6" max="17" width="21.140625" style="1" customWidth="1"/>
    <col min="19" max="19" width="53.42578125" customWidth="1"/>
  </cols>
  <sheetData>
    <row r="1" spans="1:18" ht="59.25" customHeight="1" thickBot="1" x14ac:dyDescent="0.3">
      <c r="A1" s="134" t="s">
        <v>41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0"/>
    </row>
    <row r="2" spans="1:18" ht="63" customHeight="1" thickBot="1" x14ac:dyDescent="0.3">
      <c r="A2" s="91" t="s">
        <v>29</v>
      </c>
      <c r="B2" s="91" t="s">
        <v>28</v>
      </c>
      <c r="C2" s="91" t="s">
        <v>27</v>
      </c>
      <c r="D2" s="91" t="s">
        <v>30</v>
      </c>
      <c r="E2" s="91" t="s">
        <v>26</v>
      </c>
      <c r="F2" s="91" t="s">
        <v>25</v>
      </c>
      <c r="G2" s="55" t="s">
        <v>31</v>
      </c>
      <c r="H2" s="56" t="s">
        <v>24</v>
      </c>
      <c r="I2" s="57" t="s">
        <v>23</v>
      </c>
      <c r="J2" s="91" t="s">
        <v>22</v>
      </c>
      <c r="K2" s="91" t="s">
        <v>33</v>
      </c>
      <c r="L2" s="91" t="s">
        <v>21</v>
      </c>
      <c r="M2" s="91" t="s">
        <v>20</v>
      </c>
      <c r="N2" s="91" t="s">
        <v>34</v>
      </c>
      <c r="O2" s="91" t="s">
        <v>35</v>
      </c>
      <c r="P2" s="58" t="s">
        <v>19</v>
      </c>
      <c r="Q2"/>
    </row>
    <row r="3" spans="1:18" ht="45" x14ac:dyDescent="0.35">
      <c r="A3" s="90">
        <v>1</v>
      </c>
      <c r="B3" s="66" t="s">
        <v>37</v>
      </c>
      <c r="C3" s="59">
        <v>609150</v>
      </c>
      <c r="D3" s="51">
        <v>602010</v>
      </c>
      <c r="E3" s="78">
        <v>770072</v>
      </c>
      <c r="F3" s="51">
        <v>661100</v>
      </c>
      <c r="G3" s="80">
        <v>705679</v>
      </c>
      <c r="H3" s="52">
        <v>736171</v>
      </c>
      <c r="I3" s="79">
        <v>690230</v>
      </c>
      <c r="J3" s="132">
        <v>950018</v>
      </c>
      <c r="K3" s="130">
        <v>515993</v>
      </c>
      <c r="L3" s="53">
        <v>600530</v>
      </c>
      <c r="M3" s="51">
        <v>665796</v>
      </c>
      <c r="N3" s="82">
        <v>669011</v>
      </c>
      <c r="O3" s="51">
        <v>617292</v>
      </c>
      <c r="P3" s="54">
        <v>494420</v>
      </c>
      <c r="Q3"/>
      <c r="R3" s="4"/>
    </row>
    <row r="4" spans="1:18" ht="45" x14ac:dyDescent="0.25">
      <c r="A4" s="87">
        <v>2</v>
      </c>
      <c r="B4" s="67" t="s">
        <v>18</v>
      </c>
      <c r="C4" s="60">
        <v>648</v>
      </c>
      <c r="D4" s="103">
        <v>2047</v>
      </c>
      <c r="E4" s="104">
        <v>2115</v>
      </c>
      <c r="F4" s="103">
        <v>1333</v>
      </c>
      <c r="G4" s="81">
        <v>1221</v>
      </c>
      <c r="H4" s="89">
        <v>3003</v>
      </c>
      <c r="I4" s="83">
        <v>550</v>
      </c>
      <c r="J4" s="129">
        <v>2118</v>
      </c>
      <c r="K4" s="131">
        <v>1990</v>
      </c>
      <c r="L4" s="47">
        <v>1131</v>
      </c>
      <c r="M4" s="103">
        <v>922</v>
      </c>
      <c r="N4" s="128">
        <v>1625</v>
      </c>
      <c r="O4" s="103">
        <v>2433</v>
      </c>
      <c r="P4" s="113">
        <v>1572</v>
      </c>
      <c r="Q4"/>
    </row>
    <row r="5" spans="1:18" ht="22.5" x14ac:dyDescent="0.25">
      <c r="A5" s="84">
        <v>3</v>
      </c>
      <c r="B5" s="68" t="s">
        <v>17</v>
      </c>
      <c r="C5" s="61">
        <v>435</v>
      </c>
      <c r="D5" s="101">
        <v>1816</v>
      </c>
      <c r="E5" s="107">
        <v>1486</v>
      </c>
      <c r="F5" s="101">
        <v>1193</v>
      </c>
      <c r="G5" s="97">
        <v>707</v>
      </c>
      <c r="H5" s="88">
        <v>2504</v>
      </c>
      <c r="I5" s="102">
        <v>349</v>
      </c>
      <c r="J5" s="96">
        <v>1789</v>
      </c>
      <c r="K5" s="7">
        <v>1247</v>
      </c>
      <c r="L5" s="45">
        <v>791</v>
      </c>
      <c r="M5" s="101">
        <v>807</v>
      </c>
      <c r="N5" s="30">
        <v>1370</v>
      </c>
      <c r="O5" s="101">
        <v>2292</v>
      </c>
      <c r="P5" s="12">
        <v>1327</v>
      </c>
      <c r="Q5"/>
    </row>
    <row r="6" spans="1:18" ht="43.5" x14ac:dyDescent="0.25">
      <c r="A6" s="87">
        <v>4</v>
      </c>
      <c r="B6" s="69" t="s">
        <v>16</v>
      </c>
      <c r="C6" s="62">
        <v>4844</v>
      </c>
      <c r="D6" s="110">
        <v>10544</v>
      </c>
      <c r="E6" s="104">
        <v>10357</v>
      </c>
      <c r="F6" s="110">
        <v>9364</v>
      </c>
      <c r="G6" s="5">
        <v>8924</v>
      </c>
      <c r="H6" s="86">
        <v>12853</v>
      </c>
      <c r="I6" s="5">
        <v>8184</v>
      </c>
      <c r="J6" s="95">
        <v>15207</v>
      </c>
      <c r="K6" s="22">
        <v>11349</v>
      </c>
      <c r="L6" s="48">
        <v>5259</v>
      </c>
      <c r="M6" s="110">
        <v>5926</v>
      </c>
      <c r="N6" s="31">
        <v>10958</v>
      </c>
      <c r="O6" s="110">
        <v>11569</v>
      </c>
      <c r="P6" s="13">
        <v>8451</v>
      </c>
      <c r="Q6"/>
    </row>
    <row r="7" spans="1:18" ht="22.5" x14ac:dyDescent="0.25">
      <c r="A7" s="84">
        <v>5</v>
      </c>
      <c r="B7" s="70" t="s">
        <v>15</v>
      </c>
      <c r="C7" s="63">
        <v>2101</v>
      </c>
      <c r="D7" s="109">
        <v>7546</v>
      </c>
      <c r="E7" s="107">
        <v>5854</v>
      </c>
      <c r="F7" s="109">
        <v>3693</v>
      </c>
      <c r="G7" s="100">
        <v>3760</v>
      </c>
      <c r="H7" s="85">
        <v>7378</v>
      </c>
      <c r="I7" s="100">
        <v>582</v>
      </c>
      <c r="J7" s="100">
        <v>8359</v>
      </c>
      <c r="K7" s="8">
        <v>4278</v>
      </c>
      <c r="L7" s="49">
        <v>2745</v>
      </c>
      <c r="M7" s="109">
        <v>3398</v>
      </c>
      <c r="N7" s="32">
        <v>4629</v>
      </c>
      <c r="O7" s="109">
        <v>7311</v>
      </c>
      <c r="P7" s="14">
        <v>4844</v>
      </c>
      <c r="Q7"/>
    </row>
    <row r="8" spans="1:18" ht="45" x14ac:dyDescent="0.25">
      <c r="A8" s="87">
        <v>6</v>
      </c>
      <c r="B8" s="67" t="s">
        <v>14</v>
      </c>
      <c r="C8" s="60">
        <v>874</v>
      </c>
      <c r="D8" s="93">
        <v>3043</v>
      </c>
      <c r="E8" s="104">
        <v>2924</v>
      </c>
      <c r="F8" s="104">
        <v>1463</v>
      </c>
      <c r="G8" s="104">
        <v>1727</v>
      </c>
      <c r="H8" s="86">
        <v>3609</v>
      </c>
      <c r="I8" s="99">
        <v>477</v>
      </c>
      <c r="J8" s="99">
        <v>2732</v>
      </c>
      <c r="K8" s="23">
        <v>2063</v>
      </c>
      <c r="L8" s="47">
        <v>1060</v>
      </c>
      <c r="M8" s="103">
        <v>1332</v>
      </c>
      <c r="N8" s="29">
        <v>1868</v>
      </c>
      <c r="O8" s="93">
        <v>2870</v>
      </c>
      <c r="P8" s="15">
        <v>2319</v>
      </c>
      <c r="Q8"/>
    </row>
    <row r="9" spans="1:18" ht="43.5" x14ac:dyDescent="0.25">
      <c r="A9" s="84">
        <v>7</v>
      </c>
      <c r="B9" s="70" t="s">
        <v>13</v>
      </c>
      <c r="C9" s="63">
        <v>637</v>
      </c>
      <c r="D9" s="94">
        <v>2677</v>
      </c>
      <c r="E9" s="107">
        <v>1841</v>
      </c>
      <c r="F9" s="109">
        <v>1289</v>
      </c>
      <c r="G9" s="100">
        <v>1262</v>
      </c>
      <c r="H9" s="85">
        <v>2789</v>
      </c>
      <c r="I9" s="100">
        <v>99</v>
      </c>
      <c r="J9" s="100">
        <v>2544</v>
      </c>
      <c r="K9" s="8">
        <v>1665</v>
      </c>
      <c r="L9" s="49">
        <v>867</v>
      </c>
      <c r="M9" s="109">
        <v>1148</v>
      </c>
      <c r="N9" s="32">
        <v>1439</v>
      </c>
      <c r="O9" s="94">
        <v>2682</v>
      </c>
      <c r="P9" s="14">
        <v>1610</v>
      </c>
      <c r="Q9"/>
    </row>
    <row r="10" spans="1:18" ht="22.5" x14ac:dyDescent="0.25">
      <c r="A10" s="87">
        <v>8</v>
      </c>
      <c r="B10" s="69" t="s">
        <v>12</v>
      </c>
      <c r="C10" s="108">
        <f>C9/C3</f>
        <v>1.0457194451284576E-3</v>
      </c>
      <c r="D10" s="108">
        <f>D9/D3</f>
        <v>4.4467699872095144E-3</v>
      </c>
      <c r="E10" s="108">
        <f>E9/E3</f>
        <v>2.3906855462865811E-3</v>
      </c>
      <c r="F10" s="108">
        <f>F9/F3</f>
        <v>1.9497806685826653E-3</v>
      </c>
      <c r="G10" s="108">
        <f t="shared" ref="G10:M10" si="0">G9/G3</f>
        <v>1.7883485267380778E-3</v>
      </c>
      <c r="H10" s="108">
        <f t="shared" si="0"/>
        <v>3.7885219602510831E-3</v>
      </c>
      <c r="I10" s="108">
        <f t="shared" si="0"/>
        <v>1.4343045071932544E-4</v>
      </c>
      <c r="J10" s="108">
        <f t="shared" si="0"/>
        <v>2.6778439987452871E-3</v>
      </c>
      <c r="K10" s="24">
        <f t="shared" si="0"/>
        <v>3.2267879603017869E-3</v>
      </c>
      <c r="L10" s="108">
        <f t="shared" si="0"/>
        <v>1.4437247098396417E-3</v>
      </c>
      <c r="M10" s="108">
        <f t="shared" si="0"/>
        <v>1.7242518729460676E-3</v>
      </c>
      <c r="N10" s="33">
        <f t="shared" ref="N10" si="1">N9/N3</f>
        <v>2.1509362327375783E-3</v>
      </c>
      <c r="O10" s="108">
        <v>4.3E-3</v>
      </c>
      <c r="P10" s="116">
        <f>P9/P3</f>
        <v>3.2563407629141216E-3</v>
      </c>
      <c r="Q10"/>
    </row>
    <row r="11" spans="1:18" s="3" customFormat="1" ht="22.5" x14ac:dyDescent="0.25">
      <c r="A11" s="84">
        <v>9</v>
      </c>
      <c r="B11" s="71" t="s">
        <v>11</v>
      </c>
      <c r="C11" s="64">
        <v>34467</v>
      </c>
      <c r="D11" s="102">
        <v>26926</v>
      </c>
      <c r="E11" s="107">
        <v>77005</v>
      </c>
      <c r="F11" s="102">
        <v>28894</v>
      </c>
      <c r="G11" s="102">
        <v>95197</v>
      </c>
      <c r="H11" s="88">
        <v>78555</v>
      </c>
      <c r="I11" s="102">
        <v>99896</v>
      </c>
      <c r="J11" s="102">
        <v>53282</v>
      </c>
      <c r="K11" s="6">
        <v>34215</v>
      </c>
      <c r="L11" s="44">
        <v>54806</v>
      </c>
      <c r="M11" s="102">
        <v>12727</v>
      </c>
      <c r="N11" s="34">
        <v>62503</v>
      </c>
      <c r="O11" s="102">
        <v>157064</v>
      </c>
      <c r="P11" s="16">
        <v>40126</v>
      </c>
    </row>
    <row r="12" spans="1:18" ht="22.5" x14ac:dyDescent="0.25">
      <c r="A12" s="87">
        <v>10</v>
      </c>
      <c r="B12" s="72" t="s">
        <v>10</v>
      </c>
      <c r="C12" s="65">
        <v>6006</v>
      </c>
      <c r="D12" s="104">
        <v>6561</v>
      </c>
      <c r="E12" s="104">
        <v>12114</v>
      </c>
      <c r="F12" s="104">
        <v>11733</v>
      </c>
      <c r="G12" s="104">
        <v>6903</v>
      </c>
      <c r="H12" s="89">
        <v>12499</v>
      </c>
      <c r="I12" s="104">
        <v>9931</v>
      </c>
      <c r="J12" s="104">
        <v>10567</v>
      </c>
      <c r="K12" s="23">
        <v>22963</v>
      </c>
      <c r="L12" s="46">
        <v>10661</v>
      </c>
      <c r="M12" s="104">
        <v>5349</v>
      </c>
      <c r="N12" s="35">
        <v>13376</v>
      </c>
      <c r="O12" s="104">
        <v>9575</v>
      </c>
      <c r="P12" s="15">
        <v>11012</v>
      </c>
      <c r="Q12"/>
    </row>
    <row r="13" spans="1:18" ht="65.25" x14ac:dyDescent="0.25">
      <c r="A13" s="84">
        <v>11</v>
      </c>
      <c r="B13" s="70" t="s">
        <v>9</v>
      </c>
      <c r="C13" s="111">
        <f>C8/C12</f>
        <v>0.14552114552114553</v>
      </c>
      <c r="D13" s="111">
        <f>D8/D12</f>
        <v>0.46380124980948029</v>
      </c>
      <c r="E13" s="20">
        <f>E8/E12</f>
        <v>0.24137361730229487</v>
      </c>
      <c r="F13" s="111">
        <f t="shared" ref="F13" si="2">F8/F12</f>
        <v>0.12469104235915793</v>
      </c>
      <c r="G13" s="111">
        <f t="shared" ref="G13" si="3">G8/G12</f>
        <v>0.25018108068955525</v>
      </c>
      <c r="H13" s="115">
        <f>H8/H12</f>
        <v>0.28874309944795584</v>
      </c>
      <c r="I13" s="111">
        <f t="shared" ref="I13" si="4">I8/I12</f>
        <v>4.8031416775752692E-2</v>
      </c>
      <c r="J13" s="111">
        <f t="shared" ref="J13:P13" si="5">J8/J12</f>
        <v>0.25854074003974636</v>
      </c>
      <c r="K13" s="25">
        <f t="shared" si="5"/>
        <v>8.9840177677132774E-2</v>
      </c>
      <c r="L13" s="111">
        <f t="shared" si="5"/>
        <v>9.9427821029922148E-2</v>
      </c>
      <c r="M13" s="111">
        <f t="shared" si="5"/>
        <v>0.24901850813236118</v>
      </c>
      <c r="N13" s="36">
        <f t="shared" si="5"/>
        <v>0.13965311004784689</v>
      </c>
      <c r="O13" s="111">
        <f t="shared" si="5"/>
        <v>0.29973890339425585</v>
      </c>
      <c r="P13" s="133">
        <f t="shared" si="5"/>
        <v>0.21058844896476572</v>
      </c>
      <c r="Q13"/>
    </row>
    <row r="14" spans="1:18" ht="45" x14ac:dyDescent="0.25">
      <c r="A14" s="87">
        <v>12</v>
      </c>
      <c r="B14" s="73" t="s">
        <v>8</v>
      </c>
      <c r="C14" s="65">
        <v>2864</v>
      </c>
      <c r="D14" s="104">
        <v>4331</v>
      </c>
      <c r="E14" s="104">
        <v>7247</v>
      </c>
      <c r="F14" s="104">
        <v>6019</v>
      </c>
      <c r="G14" s="99">
        <v>5678</v>
      </c>
      <c r="H14" s="86">
        <v>7647</v>
      </c>
      <c r="I14" s="99">
        <v>6404</v>
      </c>
      <c r="J14" s="99">
        <v>11148</v>
      </c>
      <c r="K14" s="21">
        <v>8039</v>
      </c>
      <c r="L14" s="46">
        <v>2694</v>
      </c>
      <c r="M14" s="104">
        <v>2063</v>
      </c>
      <c r="N14" s="37">
        <v>4206</v>
      </c>
      <c r="O14" s="104">
        <v>5815</v>
      </c>
      <c r="P14" s="11">
        <v>3131</v>
      </c>
      <c r="Q14"/>
    </row>
    <row r="15" spans="1:18" s="3" customFormat="1" ht="22.5" x14ac:dyDescent="0.25">
      <c r="A15" s="84">
        <v>13</v>
      </c>
      <c r="B15" s="74" t="s">
        <v>7</v>
      </c>
      <c r="C15" s="64">
        <v>1023</v>
      </c>
      <c r="D15" s="102">
        <v>2938</v>
      </c>
      <c r="E15" s="107">
        <v>2279</v>
      </c>
      <c r="F15" s="107">
        <v>1906</v>
      </c>
      <c r="G15" s="97">
        <v>1587</v>
      </c>
      <c r="H15" s="85">
        <v>4338</v>
      </c>
      <c r="I15" s="97">
        <v>241</v>
      </c>
      <c r="J15" s="97">
        <v>5680</v>
      </c>
      <c r="K15" s="7">
        <v>2366</v>
      </c>
      <c r="L15" s="50">
        <v>1383</v>
      </c>
      <c r="M15" s="107">
        <v>1553</v>
      </c>
      <c r="N15" s="38">
        <v>2037</v>
      </c>
      <c r="O15" s="102">
        <v>3789</v>
      </c>
      <c r="P15" s="12">
        <v>2277</v>
      </c>
    </row>
    <row r="16" spans="1:18" ht="22.5" x14ac:dyDescent="0.25">
      <c r="A16" s="87">
        <v>14</v>
      </c>
      <c r="B16" s="75" t="s">
        <v>6</v>
      </c>
      <c r="C16" s="106">
        <f>C14/(C4+C6)</f>
        <v>0.52148579752367075</v>
      </c>
      <c r="D16" s="106">
        <f>D14/(D4+D6)</f>
        <v>0.34397585576999445</v>
      </c>
      <c r="E16" s="106">
        <f t="shared" ref="E16:F17" si="6">E14/(E4+E6)</f>
        <v>0.58106157793457347</v>
      </c>
      <c r="F16" s="106">
        <f t="shared" si="6"/>
        <v>0.56268112554921945</v>
      </c>
      <c r="G16" s="106">
        <f t="shared" ref="G16:G17" si="7">G14/(G4+G6)</f>
        <v>0.55968457368161662</v>
      </c>
      <c r="H16" s="106">
        <f>H14/(H4+H6)</f>
        <v>0.48227800201816345</v>
      </c>
      <c r="I16" s="106">
        <f t="shared" ref="I16:I17" si="8">I14/(I4+I6)</f>
        <v>0.73322647126173579</v>
      </c>
      <c r="J16" s="106">
        <f>J14/(J4+J6)</f>
        <v>0.64346320346320351</v>
      </c>
      <c r="K16" s="26">
        <f t="shared" ref="K16:K17" si="9">K14/(K4+K6)</f>
        <v>0.60266886573206391</v>
      </c>
      <c r="L16" s="106">
        <f t="shared" ref="L16:P17" si="10">L14/(L4+L6)</f>
        <v>0.42159624413145541</v>
      </c>
      <c r="M16" s="106">
        <f t="shared" ref="M16:N17" si="11">M14/(M4+M6)</f>
        <v>0.30125584112149534</v>
      </c>
      <c r="N16" s="39">
        <f t="shared" si="11"/>
        <v>0.33426051021219105</v>
      </c>
      <c r="O16" s="106">
        <f t="shared" si="10"/>
        <v>0.41529781459791459</v>
      </c>
      <c r="P16" s="17">
        <f t="shared" si="10"/>
        <v>0.31238152249825402</v>
      </c>
      <c r="Q16"/>
    </row>
    <row r="17" spans="1:16" s="3" customFormat="1" ht="22.5" x14ac:dyDescent="0.25">
      <c r="A17" s="84">
        <v>15</v>
      </c>
      <c r="B17" s="76" t="s">
        <v>5</v>
      </c>
      <c r="C17" s="105">
        <f>C15/(C5+C7)</f>
        <v>0.40339116719242901</v>
      </c>
      <c r="D17" s="105">
        <f>D15/(D5+D7)</f>
        <v>0.31382183294167915</v>
      </c>
      <c r="E17" s="105">
        <f t="shared" si="6"/>
        <v>0.31049046321525886</v>
      </c>
      <c r="F17" s="105">
        <f t="shared" si="6"/>
        <v>0.39009414654113794</v>
      </c>
      <c r="G17" s="105">
        <f t="shared" si="7"/>
        <v>0.35527199462726661</v>
      </c>
      <c r="H17" s="105">
        <f>H15/(H5+H7)</f>
        <v>0.43897996357012753</v>
      </c>
      <c r="I17" s="105">
        <f t="shared" si="8"/>
        <v>0.25886143931256711</v>
      </c>
      <c r="J17" s="105">
        <f>J15/(J5+J7)</f>
        <v>0.55971620023649982</v>
      </c>
      <c r="K17" s="27">
        <f t="shared" si="9"/>
        <v>0.42823529411764705</v>
      </c>
      <c r="L17" s="105">
        <f t="shared" si="10"/>
        <v>0.39111990950226244</v>
      </c>
      <c r="M17" s="105">
        <f t="shared" ref="M17" si="12">M15/(M5+M7)</f>
        <v>0.36932223543400711</v>
      </c>
      <c r="N17" s="40">
        <f t="shared" si="11"/>
        <v>0.33955659276546091</v>
      </c>
      <c r="O17" s="105">
        <f t="shared" si="10"/>
        <v>0.39456419868791004</v>
      </c>
      <c r="P17" s="18">
        <f t="shared" si="10"/>
        <v>0.36898395721925131</v>
      </c>
    </row>
    <row r="18" spans="1:16" s="3" customFormat="1" ht="65.25" x14ac:dyDescent="0.25">
      <c r="A18" s="114">
        <v>16</v>
      </c>
      <c r="B18" s="77" t="s">
        <v>36</v>
      </c>
      <c r="C18" s="112">
        <f>C14/C6</f>
        <v>0.59124690338563168</v>
      </c>
      <c r="D18" s="112">
        <f>D14/D6</f>
        <v>0.41075493171471927</v>
      </c>
      <c r="E18" s="112">
        <f t="shared" ref="E18:F18" si="13">E14/E6</f>
        <v>0.69971999613787772</v>
      </c>
      <c r="F18" s="112">
        <f t="shared" si="13"/>
        <v>0.64278086287911151</v>
      </c>
      <c r="G18" s="112">
        <f t="shared" ref="G18" si="14">G14/G6</f>
        <v>0.63626176602420437</v>
      </c>
      <c r="H18" s="112">
        <f>H14/H6</f>
        <v>0.5949583754765424</v>
      </c>
      <c r="I18" s="112">
        <f t="shared" ref="I18" si="15">I14/I6</f>
        <v>0.78250244379276634</v>
      </c>
      <c r="J18" s="112">
        <f>J14/J6</f>
        <v>0.73308344841191553</v>
      </c>
      <c r="K18" s="28">
        <f t="shared" ref="K18" si="16">K14/K6</f>
        <v>0.70834434751960529</v>
      </c>
      <c r="L18" s="112">
        <f t="shared" ref="L18:P18" si="17">L14/L6</f>
        <v>0.51226468910439249</v>
      </c>
      <c r="M18" s="112">
        <f t="shared" ref="M18:N18" si="18">M14/M6</f>
        <v>0.34812689841376981</v>
      </c>
      <c r="N18" s="41">
        <f t="shared" si="18"/>
        <v>0.38382916590618726</v>
      </c>
      <c r="O18" s="112">
        <f t="shared" si="17"/>
        <v>0.50263635577837329</v>
      </c>
      <c r="P18" s="19">
        <f t="shared" si="17"/>
        <v>0.370488699562182</v>
      </c>
    </row>
    <row r="19" spans="1:16" s="3" customFormat="1" ht="67.5" x14ac:dyDescent="0.25">
      <c r="A19" s="87">
        <v>17</v>
      </c>
      <c r="B19" s="67" t="s">
        <v>4</v>
      </c>
      <c r="C19" s="65">
        <v>32</v>
      </c>
      <c r="D19" s="103">
        <v>275</v>
      </c>
      <c r="E19" s="104">
        <v>389</v>
      </c>
      <c r="F19" s="104">
        <v>435</v>
      </c>
      <c r="G19" s="99">
        <v>71</v>
      </c>
      <c r="H19" s="86">
        <v>816</v>
      </c>
      <c r="I19" s="99">
        <v>14</v>
      </c>
      <c r="J19" s="99">
        <v>332</v>
      </c>
      <c r="K19" s="21">
        <v>304</v>
      </c>
      <c r="L19" s="47">
        <v>0</v>
      </c>
      <c r="M19" s="103">
        <v>882</v>
      </c>
      <c r="N19" s="29">
        <v>362</v>
      </c>
      <c r="O19" s="103">
        <v>843</v>
      </c>
      <c r="P19" s="11">
        <v>139</v>
      </c>
    </row>
    <row r="20" spans="1:16" s="3" customFormat="1" ht="22.5" x14ac:dyDescent="0.25">
      <c r="A20" s="87">
        <v>18</v>
      </c>
      <c r="B20" s="67" t="s">
        <v>3</v>
      </c>
      <c r="C20" s="60">
        <v>70</v>
      </c>
      <c r="D20" s="103">
        <v>7</v>
      </c>
      <c r="E20" s="104">
        <v>43</v>
      </c>
      <c r="F20" s="103">
        <v>105</v>
      </c>
      <c r="G20" s="99">
        <v>540</v>
      </c>
      <c r="H20" s="86">
        <v>228</v>
      </c>
      <c r="I20" s="99">
        <v>0</v>
      </c>
      <c r="J20" s="99">
        <v>1</v>
      </c>
      <c r="K20" s="21">
        <v>2</v>
      </c>
      <c r="L20" s="47">
        <v>35</v>
      </c>
      <c r="M20" s="103">
        <v>73</v>
      </c>
      <c r="N20" s="29">
        <v>98</v>
      </c>
      <c r="O20" s="103">
        <v>253</v>
      </c>
      <c r="P20" s="11">
        <v>67</v>
      </c>
    </row>
    <row r="21" spans="1:16" s="3" customFormat="1" ht="45" x14ac:dyDescent="0.25">
      <c r="A21" s="84">
        <v>19</v>
      </c>
      <c r="B21" s="68" t="s">
        <v>2</v>
      </c>
      <c r="C21" s="61">
        <v>65</v>
      </c>
      <c r="D21" s="101">
        <v>1</v>
      </c>
      <c r="E21" s="107">
        <v>27</v>
      </c>
      <c r="F21" s="101">
        <v>2</v>
      </c>
      <c r="G21" s="97">
        <v>33</v>
      </c>
      <c r="H21" s="85">
        <v>194</v>
      </c>
      <c r="I21" s="97">
        <v>0</v>
      </c>
      <c r="J21" s="102">
        <v>102</v>
      </c>
      <c r="K21" s="7">
        <v>2</v>
      </c>
      <c r="L21" s="45">
        <v>12</v>
      </c>
      <c r="M21" s="101">
        <v>10</v>
      </c>
      <c r="N21" s="30">
        <v>169</v>
      </c>
      <c r="O21" s="101">
        <v>47</v>
      </c>
      <c r="P21" s="12">
        <v>31</v>
      </c>
    </row>
    <row r="22" spans="1:16" s="3" customFormat="1" ht="93.75" customHeight="1" x14ac:dyDescent="0.25">
      <c r="A22" s="87">
        <v>20</v>
      </c>
      <c r="B22" s="67" t="s">
        <v>32</v>
      </c>
      <c r="C22" s="60">
        <v>0</v>
      </c>
      <c r="D22" s="103">
        <v>2</v>
      </c>
      <c r="E22" s="104">
        <v>15</v>
      </c>
      <c r="F22" s="103">
        <v>0</v>
      </c>
      <c r="G22" s="99">
        <v>0</v>
      </c>
      <c r="H22" s="89">
        <v>2</v>
      </c>
      <c r="I22" s="99">
        <v>0</v>
      </c>
      <c r="J22" s="98">
        <v>9</v>
      </c>
      <c r="K22" s="21">
        <v>2</v>
      </c>
      <c r="L22" s="47">
        <v>0</v>
      </c>
      <c r="M22" s="103">
        <v>2</v>
      </c>
      <c r="N22" s="29">
        <v>0</v>
      </c>
      <c r="O22" s="103">
        <v>0</v>
      </c>
      <c r="P22" s="11">
        <v>5</v>
      </c>
    </row>
    <row r="23" spans="1:16" s="3" customFormat="1" ht="45" x14ac:dyDescent="0.25">
      <c r="A23" s="84">
        <v>21</v>
      </c>
      <c r="B23" s="68" t="s">
        <v>1</v>
      </c>
      <c r="C23" s="61">
        <v>1772</v>
      </c>
      <c r="D23" s="101">
        <v>1202</v>
      </c>
      <c r="E23" s="107">
        <v>2573</v>
      </c>
      <c r="F23" s="101">
        <v>522</v>
      </c>
      <c r="G23" s="97">
        <v>5196</v>
      </c>
      <c r="H23" s="85">
        <v>5020</v>
      </c>
      <c r="I23" s="97">
        <v>385</v>
      </c>
      <c r="J23" s="96">
        <v>2867</v>
      </c>
      <c r="K23" s="7">
        <v>2454</v>
      </c>
      <c r="L23" s="45">
        <v>177</v>
      </c>
      <c r="M23" s="101">
        <v>1748</v>
      </c>
      <c r="N23" s="30">
        <v>3428</v>
      </c>
      <c r="O23" s="101">
        <v>4885</v>
      </c>
      <c r="P23" s="12">
        <v>1715</v>
      </c>
    </row>
    <row r="24" spans="1:16" s="3" customFormat="1" ht="45" x14ac:dyDescent="0.25">
      <c r="A24" s="87">
        <v>22</v>
      </c>
      <c r="B24" s="67" t="s">
        <v>38</v>
      </c>
      <c r="C24" s="60">
        <v>1105</v>
      </c>
      <c r="D24" s="93">
        <v>2968</v>
      </c>
      <c r="E24" s="104">
        <v>1374</v>
      </c>
      <c r="F24" s="103">
        <v>1380</v>
      </c>
      <c r="G24" s="99">
        <v>1137</v>
      </c>
      <c r="H24" s="86">
        <v>2550</v>
      </c>
      <c r="I24" s="99">
        <v>1745</v>
      </c>
      <c r="J24" s="99">
        <v>1342</v>
      </c>
      <c r="K24" s="23">
        <v>491</v>
      </c>
      <c r="L24" s="47">
        <v>2677</v>
      </c>
      <c r="M24" s="103">
        <v>692</v>
      </c>
      <c r="N24" s="29">
        <v>2201</v>
      </c>
      <c r="O24" s="93">
        <v>2665</v>
      </c>
      <c r="P24" s="11">
        <v>835</v>
      </c>
    </row>
    <row r="25" spans="1:16" s="3" customFormat="1" ht="45" x14ac:dyDescent="0.25">
      <c r="A25" s="84">
        <v>23</v>
      </c>
      <c r="B25" s="68" t="s">
        <v>39</v>
      </c>
      <c r="C25" s="61">
        <v>729</v>
      </c>
      <c r="D25" s="92">
        <v>1630</v>
      </c>
      <c r="E25" s="107">
        <v>1268</v>
      </c>
      <c r="F25" s="101">
        <v>1032</v>
      </c>
      <c r="G25" s="97">
        <v>791</v>
      </c>
      <c r="H25" s="85">
        <v>1760</v>
      </c>
      <c r="I25" s="97">
        <v>427</v>
      </c>
      <c r="J25" s="97">
        <v>1266</v>
      </c>
      <c r="K25" s="6">
        <v>448</v>
      </c>
      <c r="L25" s="45">
        <v>1792</v>
      </c>
      <c r="M25" s="101">
        <v>3244</v>
      </c>
      <c r="N25" s="30">
        <v>1772</v>
      </c>
      <c r="O25" s="92">
        <v>1705</v>
      </c>
      <c r="P25" s="12">
        <v>762</v>
      </c>
    </row>
    <row r="26" spans="1:16" s="3" customFormat="1" ht="92.25" customHeight="1" x14ac:dyDescent="0.25">
      <c r="A26" s="87">
        <v>24</v>
      </c>
      <c r="B26" s="67" t="s">
        <v>40</v>
      </c>
      <c r="C26" s="60">
        <v>168</v>
      </c>
      <c r="D26" s="93">
        <v>199</v>
      </c>
      <c r="E26" s="104">
        <v>66</v>
      </c>
      <c r="F26" s="103">
        <v>94</v>
      </c>
      <c r="G26" s="99">
        <v>179</v>
      </c>
      <c r="H26" s="86">
        <v>108</v>
      </c>
      <c r="I26" s="99">
        <v>40</v>
      </c>
      <c r="J26" s="99">
        <v>33</v>
      </c>
      <c r="K26" s="23">
        <v>121</v>
      </c>
      <c r="L26" s="47">
        <v>15</v>
      </c>
      <c r="M26" s="103">
        <v>27</v>
      </c>
      <c r="N26" s="29">
        <v>297</v>
      </c>
      <c r="O26" s="93">
        <v>447</v>
      </c>
      <c r="P26" s="11">
        <v>195</v>
      </c>
    </row>
    <row r="27" spans="1:16" s="3" customFormat="1" ht="22.5" x14ac:dyDescent="0.25">
      <c r="A27" s="84">
        <v>25</v>
      </c>
      <c r="B27" s="68" t="s">
        <v>0</v>
      </c>
      <c r="C27" s="61">
        <v>3689</v>
      </c>
      <c r="D27" s="92">
        <v>10949</v>
      </c>
      <c r="E27" s="107">
        <v>12295</v>
      </c>
      <c r="F27" s="101">
        <v>9678</v>
      </c>
      <c r="G27" s="97">
        <v>11268</v>
      </c>
      <c r="H27" s="85">
        <v>17879</v>
      </c>
      <c r="I27" s="97">
        <v>8017</v>
      </c>
      <c r="J27" s="97">
        <v>8249</v>
      </c>
      <c r="K27" s="7">
        <v>11703</v>
      </c>
      <c r="L27" s="45">
        <v>4864</v>
      </c>
      <c r="M27" s="101">
        <v>11193</v>
      </c>
      <c r="N27" s="30">
        <v>18481</v>
      </c>
      <c r="O27" s="92">
        <v>8939</v>
      </c>
      <c r="P27" s="12">
        <v>6382</v>
      </c>
    </row>
    <row r="28" spans="1:16" ht="25.5" customHeight="1" x14ac:dyDescent="0.3">
      <c r="A28" s="127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25.5" customHeight="1" x14ac:dyDescent="0.3">
      <c r="A29" s="12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6" ht="25.5" customHeight="1" x14ac:dyDescent="0.4">
      <c r="A30" s="136"/>
      <c r="B30" s="136"/>
      <c r="C30" s="136"/>
      <c r="D30" s="122"/>
      <c r="E30" s="125"/>
      <c r="F30" s="121"/>
      <c r="G30" s="121"/>
      <c r="H30" s="120"/>
      <c r="I30" s="120"/>
      <c r="J30" s="121"/>
      <c r="K30" s="120"/>
      <c r="L30" s="120"/>
      <c r="M30" s="126"/>
      <c r="N30" s="126"/>
      <c r="O30" s="137"/>
      <c r="P30" s="137"/>
    </row>
    <row r="31" spans="1:16" ht="26.25" x14ac:dyDescent="0.4">
      <c r="A31" s="123"/>
      <c r="B31" s="123"/>
      <c r="C31" s="123"/>
      <c r="D31" s="122"/>
      <c r="E31" s="125"/>
      <c r="F31" s="121"/>
      <c r="G31" s="121"/>
      <c r="H31" s="125"/>
      <c r="I31" s="125"/>
      <c r="J31" s="121"/>
      <c r="K31" s="125"/>
      <c r="L31" s="125"/>
      <c r="M31" s="124"/>
      <c r="N31" s="124"/>
      <c r="O31" s="124"/>
      <c r="P31" s="42"/>
    </row>
    <row r="32" spans="1:16" ht="20.25" x14ac:dyDescent="0.3">
      <c r="A32" s="135"/>
      <c r="B32" s="135"/>
      <c r="C32" s="117"/>
      <c r="D32" s="117"/>
      <c r="E32" s="117"/>
      <c r="F32" s="119"/>
      <c r="G32" s="119"/>
      <c r="H32" s="117"/>
      <c r="I32" s="42"/>
      <c r="J32" s="118"/>
      <c r="K32" s="42"/>
      <c r="L32" s="42"/>
      <c r="M32" s="117"/>
      <c r="N32" s="117"/>
      <c r="O32" s="117"/>
      <c r="P32" s="42"/>
    </row>
    <row r="33" spans="1:16" ht="20.25" x14ac:dyDescent="0.3">
      <c r="A33" s="135"/>
      <c r="B33" s="135"/>
      <c r="C33" s="135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</sheetData>
  <mergeCells count="5">
    <mergeCell ref="A1:P1"/>
    <mergeCell ref="A33:C33"/>
    <mergeCell ref="A30:C30"/>
    <mergeCell ref="A32:B32"/>
    <mergeCell ref="O30:P30"/>
  </mergeCells>
  <pageMargins left="0.59055118110236227" right="0.59055118110236227" top="0.59055118110236227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январь-декабрь 2025</vt:lpstr>
      <vt:lpstr>'январь-декабрь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2026-02-24T07:47:01Z</dcterms:modified>
</cp:coreProperties>
</file>